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mc:AlternateContent xmlns:mc="http://schemas.openxmlformats.org/markup-compatibility/2006">
    <mc:Choice Requires="x15">
      <x15ac:absPath xmlns:x15ac="http://schemas.microsoft.com/office/spreadsheetml/2010/11/ac" url="C:\Users\kousyou-masahumi\Desktop\250825_令和５年度財政状況資料集の作成について（２回目・地方公会計関係）\"/>
    </mc:Choice>
  </mc:AlternateContent>
  <xr:revisionPtr revIDLastSave="0" documentId="13_ncr:1_{8F1E2EAD-D53B-4C5C-AAB9-630ACBAAF332}" xr6:coauthVersionLast="47" xr6:coauthVersionMax="47" xr10:uidLastSave="{00000000-0000-0000-0000-000000000000}"/>
  <bookViews>
    <workbookView xWindow="4248" yWindow="732" windowWidth="18864" windowHeight="1072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CO34" i="10"/>
  <c r="BW34" i="10"/>
  <c r="BW35" i="10" s="1"/>
  <c r="BW36" i="10" s="1"/>
  <c r="BW37" i="10" s="1"/>
  <c r="BW38" i="10" s="1"/>
  <c r="BW39" i="10" s="1"/>
  <c r="BW40" i="10" s="1"/>
  <c r="BW41" i="10" s="1"/>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alcChain>
</file>

<file path=xl/sharedStrings.xml><?xml version="1.0" encoding="utf-8"?>
<sst xmlns="http://schemas.openxmlformats.org/spreadsheetml/2006/main" count="1171" uniqueCount="581">
  <si>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</si>
  <si>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</si>
  <si>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</si>
  <si>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</si>
  <si>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</si>
  <si>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</si>
  <si>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</si>
  <si>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</si>
  <si>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</si>
  <si>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</si>
  <si>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</si>
  <si>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</si>
  <si>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</si>
  <si>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</si>
  <si>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</si>
  <si>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</si>
  <si>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</si>
  <si>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</si>
  <si>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</si>
  <si>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</si>
  <si>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</si>
  <si>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</si>
  <si>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</si>
  <si>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</si>
  <si>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</si>
  <si>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</si>
  <si>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</si>
  <si>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</si>
  <si>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</si>
  <si>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</si>
  <si>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</si>
  <si>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</si>
  <si>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</si>
  <si>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</si>
  <si>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</si>
  <si>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</si>
  <si>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</si>
  <si>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</si>
  <si>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</si>
  <si>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</si>
  <si>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</si>
  <si>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</si>
  <si>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</si>
  <si>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</si>
  <si>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</si>
  <si>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</si>
  <si>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</si>
  <si>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</si>
  <si>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</si>
  <si>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</si>
  <si>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</si>
  <si>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</si>
  <si>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</si>
  <si>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</si>
  <si>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</si>
  <si>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</si>
  <si>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</si>
  <si>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</si>
  <si>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</si>
  <si>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</si>
  <si>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</si>
  <si>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</si>
  <si>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</si>
  <si>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</si>
  <si>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</si>
  <si>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</si>
  <si>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</si>
  <si>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</si>
  <si>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</si>
  <si>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</si>
  <si>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</si>
  <si>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</si>
  <si>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</si>
  <si>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</si>
  <si>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</si>
  <si>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</si>
  <si>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</si>
  <si>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</si>
  <si>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</si>
  <si>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</si>
  <si>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</si>
  <si>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</si>
  <si>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</si>
  <si>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</si>
  <si>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</si>
  <si>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</si>
  <si>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</si>
  <si>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</si>
  <si>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</si>
  <si>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</si>
  <si>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</si>
  <si>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</si>
  <si>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</si>
  <si>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</si>
  <si>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板野町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</si>
  <si>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</si>
  <si>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</si>
  <si>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</si>
  <si>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</si>
  <si>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</si>
  <si>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</si>
  <si>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</si>
  <si>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</si>
  <si>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</si>
  <si>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</si>
  <si>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</si>
  <si>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</si>
  <si>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</si>
  <si>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</si>
  <si>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</si>
  <si>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</si>
  <si>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</si>
  <si>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</si>
  <si>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</si>
  <si>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</si>
  <si>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</si>
  <si>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</si>
  <si>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</si>
  <si>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</si>
  <si>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</si>
  <si>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</si>
  <si>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</si>
  <si>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</si>
  <si>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</si>
  <si>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</si>
  <si>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</si>
  <si>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</si>
  <si>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</si>
  <si>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</si>
  <si>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</si>
  <si>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</si>
  <si>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</si>
  <si>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</si>
  <si>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</si>
  <si>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</si>
  <si>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</si>
  <si>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</si>
  <si>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</si>
  <si>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</si>
  <si>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</si>
  <si>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</si>
  <si>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</si>
  <si>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</si>
  <si>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</si>
  <si>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</si>
  <si>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</si>
  <si>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</si>
  <si>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</si>
  <si>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</si>
  <si>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</si>
  <si>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</si>
  <si>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</si>
  <si>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</si>
  <si>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</si>
  <si>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</si>
  <si>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</si>
  <si>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</si>
  <si>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</si>
  <si>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</si>
  <si>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</si>
  <si>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</si>
  <si>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</si>
  <si>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</si>
  <si>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</si>
  <si>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</si>
  <si>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</si>
  <si>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</si>
  <si>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</si>
  <si>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</si>
  <si>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</si>
  <si>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</si>
  <si>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</si>
  <si>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</si>
  <si>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</si>
  <si>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</si>
  <si>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</si>
  <si>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</si>
  <si>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</si>
  <si>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</si>
  <si>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</si>
  <si>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</si>
  <si>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</si>
  <si>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</si>
  <si>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</si>
  <si>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</si>
  <si>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</si>
  <si>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</si>
  <si>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</si>
  <si>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</si>
  <si>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</si>
  <si>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</si>
  <si>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</si>
  <si>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</si>
  <si>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</si>
  <si>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</si>
  <si>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</si>
  <si>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</si>
  <si>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</si>
  <si>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</si>
  <si>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</si>
  <si>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</si>
  <si>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</si>
  <si>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</si>
  <si>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徳島県板野町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</si>
  <si>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</si>
  <si>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</si>
  <si>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</si>
  <si>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</si>
  <si>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</si>
  <si>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</si>
  <si>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</si>
  <si>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</si>
  <si>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</si>
  <si>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</si>
  <si>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</si>
  <si>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</si>
  <si>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</si>
  <si>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</si>
  <si>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</si>
  <si>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</si>
  <si>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</si>
  <si>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</si>
  <si>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</si>
  <si>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</si>
  <si>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</si>
  <si>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</si>
  <si>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</si>
  <si>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</si>
  <si>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</si>
  <si>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</si>
  <si>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</si>
  <si>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</si>
  <si>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</si>
  <si>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</si>
  <si>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</si>
  <si>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</si>
  <si>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</si>
  <si>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</si>
  <si>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</si>
  <si>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</si>
  <si>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</si>
  <si>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</si>
  <si>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</si>
  <si>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</si>
  <si>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</si>
  <si>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</si>
  <si>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</si>
  <si>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</si>
  <si>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</si>
  <si>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</si>
  <si>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</si>
  <si>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</si>
  <si>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</si>
  <si>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</si>
  <si>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</si>
  <si>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</si>
  <si>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</si>
  <si>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</si>
  <si>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</si>
  <si>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</si>
  <si>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</si>
  <si>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</si>
  <si>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</si>
  <si>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</si>
  <si>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</si>
  <si>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</si>
  <si>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</si>
  <si>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</si>
  <si>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</si>
  <si>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</si>
  <si>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</si>
  <si>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</si>
  <si>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</si>
  <si>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</si>
  <si>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</si>
  <si>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</si>
  <si>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</si>
  <si>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</si>
  <si>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</si>
  <si>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</si>
  <si>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</si>
  <si>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</si>
  <si>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</si>
  <si>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</si>
  <si>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</si>
  <si>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</si>
  <si>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</si>
  <si>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</si>
  <si>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</si>
  <si>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</si>
  <si>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</si>
  <si>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</si>
  <si>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</si>
  <si>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</si>
  <si>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</si>
  <si>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</si>
  <si>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</si>
  <si>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</si>
  <si>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</si>
  <si>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</si>
  <si>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</si>
  <si>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</si>
  <si>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</si>
  <si>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</si>
  <si>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</si>
  <si>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</si>
  <si>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</si>
  <si>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</si>
  <si>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</si>
  <si>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</si>
  <si>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</si>
  <si>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</si>
  <si>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</si>
  <si>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</si>
  <si>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</si>
  <si>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</si>
  <si>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</si>
  <si>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</si>
  <si>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</si>
  <si>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</si>
  <si>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</si>
  <si>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</si>
  <si>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</si>
  <si>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</si>
  <si>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</si>
  <si>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</si>
  <si>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</si>
  <si>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</si>
  <si>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</si>
  <si>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</si>
  <si>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</si>
  <si>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</si>
  <si>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</si>
  <si>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</si>
  <si>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</si>
  <si>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</si>
  <si>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</si>
  <si>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</si>
  <si>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</si>
  <si>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</si>
  <si>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</si>
  <si>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</si>
  <si>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</si>
  <si>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</si>
  <si>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</si>
  <si>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</si>
  <si>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</si>
  <si>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</si>
  <si>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</si>
  <si>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</si>
  <si>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</si>
  <si>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</si>
  <si>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</si>
  <si>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</si>
  <si>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徳島県板野町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</si>
  <si>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</si>
  <si>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</si>
  <si>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</si>
  <si>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</si>
  <si>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</si>
  <si>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</si>
  <si>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</si>
  <si>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</si>
  <si>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</si>
  <si>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</si>
  <si>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</si>
  <si>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</si>
  <si>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</si>
  <si>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</si>
  <si>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</si>
  <si>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</si>
  <si>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</si>
  <si>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</si>
  <si>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</si>
  <si>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</si>
  <si>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板野町住宅新築資金等貸付事業特別会計</t>
    <phoneticPr fontId="5"/>
  </si>
  <si>
    <t>板野町奨学金貸与事業特別会計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</si>
  <si>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</si>
  <si>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</si>
  <si>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</si>
  <si>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</si>
  <si>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</si>
  <si>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</si>
  <si>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</si>
  <si>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</si>
  <si>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</si>
  <si>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</si>
  <si>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</si>
  <si>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</si>
  <si>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</si>
  <si>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板野町特別会計国民健康保険</t>
    <phoneticPr fontId="5"/>
  </si>
  <si>
    <t>板野町介護保険（保険事業）特別会計</t>
    <phoneticPr fontId="5"/>
  </si>
  <si>
    <t>板野町後期高齢者医療特別会計</t>
    <phoneticPr fontId="5"/>
  </si>
  <si>
    <t>板野町介護保険（介護サービス事業）特別会計</t>
    <phoneticPr fontId="5"/>
  </si>
  <si>
    <t>板野町水道事業会計</t>
    <phoneticPr fontId="5"/>
  </si>
  <si>
    <t>法適用企業</t>
    <phoneticPr fontId="5"/>
  </si>
  <si>
    <t>板野町下水道事業会計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</si>
  <si>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</si>
  <si>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</si>
  <si>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</si>
  <si>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</si>
  <si>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</si>
  <si>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</si>
  <si>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</si>
  <si>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</si>
  <si>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</si>
  <si>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</si>
  <si>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</si>
  <si>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</si>
  <si>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</si>
  <si>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</si>
  <si>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</si>
  <si>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</si>
  <si>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</si>
  <si>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</si>
  <si>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</si>
  <si>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</si>
  <si>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</si>
  <si>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</si>
  <si>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</si>
  <si>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</si>
  <si>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</si>
  <si>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</si>
  <si>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</si>
  <si>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</si>
  <si>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</si>
  <si>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</si>
  <si>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</si>
  <si>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</si>
  <si>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</si>
  <si>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</si>
  <si>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</si>
  <si>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</si>
  <si>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</si>
  <si>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</si>
  <si>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</si>
  <si>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</si>
  <si>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</si>
  <si>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</si>
  <si>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</si>
  <si>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</si>
  <si>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</si>
  <si>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</si>
  <si>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</si>
  <si>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</si>
  <si>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</si>
  <si>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</si>
  <si>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</si>
  <si>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</si>
  <si>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</si>
  <si>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板野町介護保険(介護サービス事業)特別会計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</si>
  <si>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</si>
  <si>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板野町介護保険(保険事業)特別会計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</si>
  <si>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</si>
  <si>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</si>
  <si>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</si>
  <si>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</si>
  <si>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</si>
  <si>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</si>
  <si>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</si>
  <si>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</si>
  <si>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</si>
  <si>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</si>
  <si>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</si>
  <si>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</si>
  <si>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</si>
  <si>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</si>
  <si>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</si>
  <si>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</si>
  <si>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</si>
  <si>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</si>
  <si>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</si>
  <si>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</si>
  <si>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</si>
  <si>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</si>
  <si>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</si>
  <si>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</si>
  <si>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</si>
  <si>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</si>
  <si>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</si>
  <si>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</si>
  <si>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</si>
  <si>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</si>
  <si>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</si>
  <si>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</si>
  <si>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</si>
  <si>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</si>
  <si>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</si>
  <si>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</si>
  <si>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</si>
  <si>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</si>
  <si>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</si>
  <si>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</si>
  <si>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</si>
  <si>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</si>
  <si>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</si>
  <si>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</si>
  <si>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</si>
  <si>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</si>
  <si>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</si>
  <si>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</si>
  <si>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</si>
  <si>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</si>
  <si>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</si>
  <si>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</si>
  <si>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</si>
  <si>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</si>
  <si>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</si>
  <si>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</si>
  <si>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</si>
  <si>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</si>
  <si>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</si>
  <si>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</si>
  <si>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</si>
  <si>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</si>
  <si>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</si>
  <si>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</si>
  <si>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</si>
  <si>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</si>
  <si>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</si>
  <si>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</si>
  <si>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</si>
  <si>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</si>
  <si>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</si>
  <si>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</si>
  <si>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</si>
  <si>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</si>
  <si>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</si>
  <si>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</si>
  <si>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</si>
  <si>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</si>
  <si>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</si>
  <si>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</si>
  <si>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</si>
  <si>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7.25</t>
  </si>
  <si>
    <t>板野町水道事業会計</t>
  </si>
  <si>
    <t>一般会計</t>
  </si>
  <si>
    <t>板野町介護保険（保険事業）特別会計</t>
  </si>
  <si>
    <t>板野町特別会計国民健康保険</t>
  </si>
  <si>
    <t>▲ 0.45</t>
  </si>
  <si>
    <t>板野町下水道事業会計</t>
  </si>
  <si>
    <t>板野町介護保険（介護サービス事業）特別会計</t>
  </si>
  <si>
    <t>板野町後期高齢者医療特別会計</t>
  </si>
  <si>
    <t>板野町住宅新築資金等貸付事業特別会計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</si>
  <si>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</si>
  <si>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</si>
  <si>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</si>
  <si>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</si>
  <si>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</si>
  <si>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</si>
  <si>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</si>
  <si>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</si>
  <si>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10"/>
  </si>
  <si>
    <t>-</t>
    <phoneticPr fontId="2"/>
  </si>
  <si>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36"/>
  </si>
  <si>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36"/>
  </si>
  <si>
    <t>徳島県市町村総合事務組合（徳島滞納整理機構特別会計）</t>
    <rPh sb="0" eb="12">
      <t>トクシマケンシチョウソンソウゴウジムクミアイ</t>
    </rPh>
    <rPh sb="13" eb="15">
      <t>トクシマ</t>
    </rPh>
    <rPh sb="15" eb="17">
      <t>タイノウ</t>
    </rPh>
    <rPh sb="17" eb="19">
      <t>セイリ</t>
    </rPh>
    <rPh sb="19" eb="21">
      <t>キコウ</t>
    </rPh>
    <rPh sb="21" eb="23">
      <t>トクベツ</t>
    </rPh>
    <rPh sb="23" eb="25">
      <t>カイケイ</t>
    </rPh>
    <phoneticPr fontId="36"/>
  </si>
  <si>
    <t>徳島県後期高齢者医療広域連合（一般会計）</t>
    <rPh sb="0" eb="3">
      <t>トクシマケン</t>
    </rPh>
    <rPh sb="3" eb="5">
      <t>コウキ</t>
    </rPh>
    <rPh sb="5" eb="8">
      <t>コウレイシャ</t>
    </rPh>
    <rPh sb="8" eb="10">
      <t>イリョウ</t>
    </rPh>
    <rPh sb="10" eb="12">
      <t>コウイキ</t>
    </rPh>
    <rPh sb="12" eb="14">
      <t>レンゴウ</t>
    </rPh>
    <rPh sb="15" eb="17">
      <t>イッパン</t>
    </rPh>
    <rPh sb="17" eb="19">
      <t>カイケイ</t>
    </rPh>
    <phoneticPr fontId="36"/>
  </si>
  <si>
    <t>徳島県後期高齢者医療広域連合（後期高齢者医療事業会計）</t>
    <rPh sb="0" eb="3">
      <t>トクシマケン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36"/>
  </si>
  <si>
    <t>中央広域環境施設組合</t>
    <rPh sb="0" eb="10">
      <t>チュウオウコウイキカンキョウシセツクミアイ</t>
    </rPh>
    <phoneticPr fontId="36"/>
  </si>
  <si>
    <t>板野西部消防組合</t>
    <rPh sb="0" eb="2">
      <t>イタノ</t>
    </rPh>
    <rPh sb="2" eb="4">
      <t>セイブ</t>
    </rPh>
    <rPh sb="4" eb="6">
      <t>ショウボウ</t>
    </rPh>
    <rPh sb="6" eb="8">
      <t>クミアイ</t>
    </rPh>
    <phoneticPr fontId="36"/>
  </si>
  <si>
    <t>松茂町ほか二町競艇事業組合</t>
    <phoneticPr fontId="10"/>
  </si>
  <si>
    <t>-</t>
    <phoneticPr fontId="2"/>
  </si>
  <si>
    <t>○</t>
    <phoneticPr fontId="10"/>
  </si>
  <si>
    <t>板野町土地開発公社</t>
    <phoneticPr fontId="10"/>
  </si>
  <si>
    <t>役場庁舎改築等基金</t>
  </si>
  <si>
    <t>公共施設等整備基金</t>
  </si>
  <si>
    <t>産業振興資本管理基金</t>
  </si>
  <si>
    <t>高齢者保健福祉基金</t>
  </si>
  <si>
    <t>地方創生基金</t>
    <rPh sb="0" eb="2">
      <t>チホウ</t>
    </rPh>
    <rPh sb="2" eb="4">
      <t>ソウセイ</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</si>
  <si>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</si>
  <si>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</si>
  <si>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２年度は、道の駅整備事業の完了により地方債残高が増加したことに加え、将来負担額も増加したために将来負担比率が１０年ぶりに算定された一方、道の駅関連施設を一括して有形固定資産に計上したことにより、減価償却累計額の増加分を資産の増加分が上回ったために、一時的に有形固定資産減価償却率は減少した。
　対して、令和３年度以降は充当可能基金残高の増加や地方債残高の減少により、将来負担額を充当可能財源等が上回っているために将来負担比率は算定なしを維持しているが、有形固定資産減価償却率については、資産の増加分を減価償却累計額の増加分が上回る状況が続いているために比率は上昇傾向で推移している。</t>
    <rPh sb="34" eb="35">
      <t>クワ</t>
    </rPh>
    <rPh sb="159" eb="161">
      <t>イコウ</t>
    </rPh>
    <rPh sb="221" eb="223">
      <t>イジ</t>
    </rPh>
    <rPh sb="268" eb="270">
      <t>ジョウキョウ</t>
    </rPh>
    <rPh sb="271" eb="272">
      <t>ツヅ</t>
    </rPh>
    <rPh sb="284" eb="286">
      <t>ケイコウ</t>
    </rPh>
    <rPh sb="287" eb="289">
      <t>スイイ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</si>
  <si>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</si>
  <si>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</si>
  <si>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</si>
  <si>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</si>
  <si>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</si>
  <si>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</si>
  <si>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将来負担比率については、充当可能基金残高の増加及び地方債残高の減少などにより令和３年度以降、比率算定なしを維持している。
　一方、実質公債費比率については、令和４年度まで減少傾向が続いていたが、令和５年度は防災行政無線更新事業に係る地方債の償還が開始したことにより地方債の元利償還金が増加したため、令和４年度と比較して０．７ポイント上昇し悪化した。今後も、実質公債費比率は微増傾向で推移していくことが見込まれるため、起債事業の実施に当たっては事業の峻別の他、可能な限り交付税措置のある有利な地方債の活用を図っていく必要がある。</t>
    <rPh sb="79" eb="81">
      <t>レイワ</t>
    </rPh>
    <rPh sb="82" eb="84">
      <t>ネンド</t>
    </rPh>
    <rPh sb="115" eb="116">
      <t>カカ</t>
    </rPh>
    <rPh sb="117" eb="120">
      <t>チホウサイ</t>
    </rPh>
    <rPh sb="121" eb="123">
      <t>ショウカン</t>
    </rPh>
    <rPh sb="124" eb="126">
      <t>カイシ</t>
    </rPh>
    <rPh sb="133" eb="136">
      <t>チホウサイ</t>
    </rPh>
    <rPh sb="137" eb="142">
      <t>ガンリショウカンキン</t>
    </rPh>
    <rPh sb="143" eb="145">
      <t>ゾウカ</t>
    </rPh>
    <rPh sb="167" eb="169">
      <t>ジョウショウ</t>
    </rPh>
    <rPh sb="170" eb="172">
      <t>アッカ</t>
    </rPh>
    <rPh sb="175" eb="177">
      <t>コンゴ</t>
    </rPh>
    <rPh sb="187" eb="189">
      <t>ビゾウ</t>
    </rPh>
    <rPh sb="189" eb="191">
      <t>ケイコウ</t>
    </rPh>
    <rPh sb="192" eb="194">
      <t>スイイ</t>
    </rPh>
    <rPh sb="201" eb="203">
      <t>ミコ</t>
    </rPh>
    <rPh sb="214" eb="216">
      <t>ジッシ</t>
    </rPh>
    <rPh sb="217" eb="218">
      <t>ア</t>
    </rPh>
    <rPh sb="222" eb="224">
      <t>ジギョウ</t>
    </rPh>
    <rPh sb="225" eb="227">
      <t>シュンベツ</t>
    </rPh>
    <rPh sb="228" eb="229">
      <t>ホカ</t>
    </rPh>
    <rPh sb="230" eb="232">
      <t>カノウ</t>
    </rPh>
    <rPh sb="233" eb="234">
      <t>カギ</t>
    </rPh>
    <rPh sb="235" eb="238">
      <t>コウフゼイ</t>
    </rPh>
    <rPh sb="238" eb="240">
      <t>ソチ</t>
    </rPh>
    <rPh sb="243" eb="245">
      <t>ユウリ</t>
    </rPh>
    <rPh sb="246" eb="249">
      <t>チホウサイ</t>
    </rPh>
    <rPh sb="250" eb="252">
      <t>カツヨウ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</si>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</sst>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CEF3BC9-6030-48FA-8A57-ACB459EBE07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D28A-4F91-A888-835D44362F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92476</c:v>
                </c:pt>
                <c:pt idx="1">
                  <c:v>178586</c:v>
                </c:pt>
                <c:pt idx="2">
                  <c:v>35046</c:v>
                </c:pt>
                <c:pt idx="3">
                  <c:v>18393</c:v>
                </c:pt>
                <c:pt idx="4">
                  <c:v>36990</c:v>
                </c:pt>
              </c:numCache>
            </c:numRef>
          </c:val>
          <c:smooth val="0"/>
          <c:extLst>
            <c:ext xmlns:c16="http://schemas.microsoft.com/office/drawing/2014/chart" uri="{C3380CC4-5D6E-409C-BE32-E72D297353CC}">
              <c16:uniqueId val="{00000001-D28A-4F91-A888-835D44362F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7.88</c:v>
                </c:pt>
                <c:pt idx="1">
                  <c:v>6.78</c:v>
                </c:pt>
                <c:pt idx="2">
                  <c:v>6.85</c:v>
                </c:pt>
                <c:pt idx="3">
                  <c:v>6.8</c:v>
                </c:pt>
                <c:pt idx="4">
                  <c:v>9.06</c:v>
                </c:pt>
              </c:numCache>
            </c:numRef>
          </c:val>
          <c:extLst>
            <c:ext xmlns:c16="http://schemas.microsoft.com/office/drawing/2014/chart" uri="{C3380CC4-5D6E-409C-BE32-E72D297353CC}">
              <c16:uniqueId val="{00000000-404B-4B29-8E83-1114FB8E6A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10.24</c:v>
                </c:pt>
                <c:pt idx="1">
                  <c:v>11.25</c:v>
                </c:pt>
                <c:pt idx="2">
                  <c:v>14.27</c:v>
                </c:pt>
                <c:pt idx="3">
                  <c:v>16.89</c:v>
                </c:pt>
                <c:pt idx="4">
                  <c:v>16.690000000000001</c:v>
                </c:pt>
              </c:numCache>
            </c:numRef>
          </c:val>
          <c:extLst>
            <c:ext xmlns:c16="http://schemas.microsoft.com/office/drawing/2014/chart" uri="{C3380CC4-5D6E-409C-BE32-E72D297353CC}">
              <c16:uniqueId val="{00000001-404B-4B29-8E83-1114FB8E6A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-7.25</c:v>
                </c:pt>
                <c:pt idx="1">
                  <c:v>0.87</c:v>
                </c:pt>
                <c:pt idx="2">
                  <c:v>4.1900000000000004</c:v>
                </c:pt>
                <c:pt idx="3">
                  <c:v>5.33</c:v>
                </c:pt>
                <c:pt idx="4">
                  <c:v>2.35</c:v>
                </c:pt>
              </c:numCache>
            </c:numRef>
          </c:val>
          <c:smooth val="0"/>
          <c:extLst>
            <c:ext xmlns:c16="http://schemas.microsoft.com/office/drawing/2014/chart" uri="{C3380CC4-5D6E-409C-BE32-E72D297353CC}">
              <c16:uniqueId val="{00000002-404B-4B29-8E83-1114FB8E6A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0.59</c:v>
                </c:pt>
                <c:pt idx="8">
                  <c:v>#N/A</c:v>
                </c:pt>
                <c:pt idx="9">
                  <c:v>0</c:v>
                </c:pt>
              </c:numCache>
            </c:numRef>
          </c:val>
          <c:extLst>
            <c:ext xmlns:c16="http://schemas.microsoft.com/office/drawing/2014/chart" uri="{C3380CC4-5D6E-409C-BE32-E72D297353CC}">
              <c16:uniqueId val="{00000000-7DE9-4A84-BF8E-F763A399E7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E9-4A84-BF8E-F763A399E7B5}"/>
            </c:ext>
          </c:extLst>
        </c:ser>
        <c:ser>
          <c:idx val="2"/>
          <c:order val="2"/>
          <c:tx>
            <c:strRef>
              <c:f>データシート!$A$29</c:f>
              <c:strCache>
                <c:ptCount val="1"/>
                <c:pt idx="0">
                  <c:v>板野町住宅新築資金等貸付事業特別会計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0.01</c:v>
                </c:pt>
                <c:pt idx="4">
                  <c:v>#N/A</c:v>
                </c:pt>
                <c:pt idx="5">
                  <c:v>0</c:v>
                </c:pt>
                <c:pt idx="6">
                  <c:v>#N/A</c:v>
                </c:pt>
                <c:pt idx="7">
                  <c:v>0.03</c:v>
                </c:pt>
                <c:pt idx="8">
                  <c:v>#N/A</c:v>
                </c:pt>
                <c:pt idx="9">
                  <c:v>0.01</c:v>
                </c:pt>
              </c:numCache>
            </c:numRef>
          </c:val>
          <c:extLst>
            <c:ext xmlns:c16="http://schemas.microsoft.com/office/drawing/2014/chart" uri="{C3380CC4-5D6E-409C-BE32-E72D297353CC}">
              <c16:uniqueId val="{00000002-7DE9-4A84-BF8E-F763A399E7B5}"/>
            </c:ext>
          </c:extLst>
        </c:ser>
        <c:ser>
          <c:idx val="3"/>
          <c:order val="3"/>
          <c:tx>
            <c:strRef>
              <c:f>データシート!$A$30</c:f>
              <c:strCache>
                <c:ptCount val="1"/>
                <c:pt idx="0">
                  <c:v>板野町後期高齢者医療特別会計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0.04</c:v>
                </c:pt>
                <c:pt idx="8">
                  <c:v>#N/A</c:v>
                </c:pt>
                <c:pt idx="9">
                  <c:v>0.05</c:v>
                </c:pt>
              </c:numCache>
            </c:numRef>
          </c:val>
          <c:extLst>
            <c:ext xmlns:c16="http://schemas.microsoft.com/office/drawing/2014/chart" uri="{C3380CC4-5D6E-409C-BE32-E72D297353CC}">
              <c16:uniqueId val="{00000003-7DE9-4A84-BF8E-F763A399E7B5}"/>
            </c:ext>
          </c:extLst>
        </c:ser>
        <c:ser>
          <c:idx val="4"/>
          <c:order val="4"/>
          <c:tx>
            <c:strRef>
              <c:f>データシート!$A$31</c:f>
              <c:strCache>
                <c:ptCount val="1"/>
                <c:pt idx="0">
                  <c:v>板野町介護保険（介護サービス事業）特別会計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0.15</c:v>
                </c:pt>
                <c:pt idx="2">
                  <c:v>#N/A</c:v>
                </c:pt>
                <c:pt idx="3">
                  <c:v>0.12</c:v>
                </c:pt>
                <c:pt idx="4">
                  <c:v>#N/A</c:v>
                </c:pt>
                <c:pt idx="5">
                  <c:v>7.0000000000000007E-2</c:v>
                </c:pt>
                <c:pt idx="6">
                  <c:v>#N/A</c:v>
                </c:pt>
                <c:pt idx="7">
                  <c:v>0.1</c:v>
                </c:pt>
                <c:pt idx="8">
                  <c:v>#N/A</c:v>
                </c:pt>
                <c:pt idx="9">
                  <c:v>0.12</c:v>
                </c:pt>
              </c:numCache>
            </c:numRef>
          </c:val>
          <c:extLst>
            <c:ext xmlns:c16="http://schemas.microsoft.com/office/drawing/2014/chart" uri="{C3380CC4-5D6E-409C-BE32-E72D297353CC}">
              <c16:uniqueId val="{00000004-7DE9-4A84-BF8E-F763A399E7B5}"/>
            </c:ext>
          </c:extLst>
        </c:ser>
        <c:ser>
          <c:idx val="5"/>
          <c:order val="5"/>
          <c:tx>
            <c:strRef>
              <c:f>データシート!$A$32</c:f>
              <c:strCache>
                <c:ptCount val="1"/>
                <c:pt idx="0">
                  <c:v>板野町下水道事業会計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0.22</c:v>
                </c:pt>
              </c:numCache>
            </c:numRef>
          </c:val>
          <c:extLst>
            <c:ext xmlns:c16="http://schemas.microsoft.com/office/drawing/2014/chart" uri="{C3380CC4-5D6E-409C-BE32-E72D297353CC}">
              <c16:uniqueId val="{00000005-7DE9-4A84-BF8E-F763A399E7B5}"/>
            </c:ext>
          </c:extLst>
        </c:ser>
        <c:ser>
          <c:idx val="6"/>
          <c:order val="6"/>
          <c:tx>
            <c:strRef>
              <c:f>データシート!$A$33</c:f>
              <c:strCache>
                <c:ptCount val="1"/>
                <c:pt idx="0">
                  <c:v>板野町特別会計国民健康保険</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0.45</c:v>
                </c:pt>
                <c:pt idx="1">
                  <c:v>#N/A</c:v>
                </c:pt>
                <c:pt idx="2">
                  <c:v>#N/A</c:v>
                </c:pt>
                <c:pt idx="3">
                  <c:v>0.16</c:v>
                </c:pt>
                <c:pt idx="4">
                  <c:v>#N/A</c:v>
                </c:pt>
                <c:pt idx="5">
                  <c:v>0.7</c:v>
                </c:pt>
                <c:pt idx="6">
                  <c:v>#N/A</c:v>
                </c:pt>
                <c:pt idx="7">
                  <c:v>0.76</c:v>
                </c:pt>
                <c:pt idx="8">
                  <c:v>#N/A</c:v>
                </c:pt>
                <c:pt idx="9">
                  <c:v>0.46</c:v>
                </c:pt>
              </c:numCache>
            </c:numRef>
          </c:val>
          <c:extLst>
            <c:ext xmlns:c16="http://schemas.microsoft.com/office/drawing/2014/chart" uri="{C3380CC4-5D6E-409C-BE32-E72D297353CC}">
              <c16:uniqueId val="{00000006-7DE9-4A84-BF8E-F763A399E7B5}"/>
            </c:ext>
          </c:extLst>
        </c:ser>
        <c:ser>
          <c:idx val="7"/>
          <c:order val="7"/>
          <c:tx>
            <c:strRef>
              <c:f>データシート!$A$34</c:f>
              <c:strCache>
                <c:ptCount val="1"/>
                <c:pt idx="0">
                  <c:v>板野町介護保険（保険事業）特別会計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0.65</c:v>
                </c:pt>
                <c:pt idx="2">
                  <c:v>#N/A</c:v>
                </c:pt>
                <c:pt idx="3">
                  <c:v>0.37</c:v>
                </c:pt>
                <c:pt idx="4">
                  <c:v>#N/A</c:v>
                </c:pt>
                <c:pt idx="5">
                  <c:v>0.42</c:v>
                </c:pt>
                <c:pt idx="6">
                  <c:v>#N/A</c:v>
                </c:pt>
                <c:pt idx="7">
                  <c:v>2.65</c:v>
                </c:pt>
                <c:pt idx="8">
                  <c:v>#N/A</c:v>
                </c:pt>
                <c:pt idx="9">
                  <c:v>3</c:v>
                </c:pt>
              </c:numCache>
            </c:numRef>
          </c:val>
          <c:extLst>
            <c:ext xmlns:c16="http://schemas.microsoft.com/office/drawing/2014/chart" uri="{C3380CC4-5D6E-409C-BE32-E72D297353CC}">
              <c16:uniqueId val="{00000007-7DE9-4A84-BF8E-F763A399E7B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7.85</c:v>
                </c:pt>
                <c:pt idx="2">
                  <c:v>#N/A</c:v>
                </c:pt>
                <c:pt idx="3">
                  <c:v>6.75</c:v>
                </c:pt>
                <c:pt idx="4">
                  <c:v>#N/A</c:v>
                </c:pt>
                <c:pt idx="5">
                  <c:v>6.83</c:v>
                </c:pt>
                <c:pt idx="6">
                  <c:v>#N/A</c:v>
                </c:pt>
                <c:pt idx="7">
                  <c:v>6.76</c:v>
                </c:pt>
                <c:pt idx="8">
                  <c:v>#N/A</c:v>
                </c:pt>
                <c:pt idx="9">
                  <c:v>9.0399999999999991</c:v>
                </c:pt>
              </c:numCache>
            </c:numRef>
          </c:val>
          <c:extLst>
            <c:ext xmlns:c16="http://schemas.microsoft.com/office/drawing/2014/chart" uri="{C3380CC4-5D6E-409C-BE32-E72D297353CC}">
              <c16:uniqueId val="{00000008-7DE9-4A84-BF8E-F763A399E7B5}"/>
            </c:ext>
          </c:extLst>
        </c:ser>
        <c:ser>
          <c:idx val="9"/>
          <c:order val="9"/>
          <c:tx>
            <c:strRef>
              <c:f>データシート!$A$36</c:f>
              <c:strCache>
                <c:ptCount val="1"/>
                <c:pt idx="0">
                  <c:v>板野町水道事業会計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14.18</c:v>
                </c:pt>
                <c:pt idx="2">
                  <c:v>#N/A</c:v>
                </c:pt>
                <c:pt idx="3">
                  <c:v>13.85</c:v>
                </c:pt>
                <c:pt idx="4">
                  <c:v>#N/A</c:v>
                </c:pt>
                <c:pt idx="5">
                  <c:v>13.43</c:v>
                </c:pt>
                <c:pt idx="6">
                  <c:v>#N/A</c:v>
                </c:pt>
                <c:pt idx="7">
                  <c:v>13.92</c:v>
                </c:pt>
                <c:pt idx="8">
                  <c:v>#N/A</c:v>
                </c:pt>
                <c:pt idx="9">
                  <c:v>13.41</c:v>
                </c:pt>
              </c:numCache>
            </c:numRef>
          </c:val>
          <c:extLst>
            <c:ext xmlns:c16="http://schemas.microsoft.com/office/drawing/2014/chart" uri="{C3380CC4-5D6E-409C-BE32-E72D297353CC}">
              <c16:uniqueId val="{00000009-7DE9-4A84-BF8E-F763A399E7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374</c:v>
                </c:pt>
                <c:pt idx="5">
                  <c:v>373</c:v>
                </c:pt>
                <c:pt idx="8">
                  <c:v>381</c:v>
                </c:pt>
                <c:pt idx="11">
                  <c:v>380</c:v>
                </c:pt>
                <c:pt idx="14">
                  <c:v>351</c:v>
                </c:pt>
              </c:numCache>
            </c:numRef>
          </c:val>
          <c:extLst>
            <c:ext xmlns:c16="http://schemas.microsoft.com/office/drawing/2014/chart" uri="{C3380CC4-5D6E-409C-BE32-E72D297353CC}">
              <c16:uniqueId val="{00000000-8632-47FF-BB5F-B5F1377469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32-47FF-BB5F-B5F1377469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632-47FF-BB5F-B5F1377469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60</c:v>
                </c:pt>
                <c:pt idx="3">
                  <c:v>5</c:v>
                </c:pt>
                <c:pt idx="6">
                  <c:v>5</c:v>
                </c:pt>
                <c:pt idx="9">
                  <c:v>0</c:v>
                </c:pt>
                <c:pt idx="12">
                  <c:v>0</c:v>
                </c:pt>
              </c:numCache>
            </c:numRef>
          </c:val>
          <c:extLst>
            <c:ext xmlns:c16="http://schemas.microsoft.com/office/drawing/2014/chart" uri="{C3380CC4-5D6E-409C-BE32-E72D297353CC}">
              <c16:uniqueId val="{00000003-8632-47FF-BB5F-B5F1377469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136</c:v>
                </c:pt>
                <c:pt idx="3">
                  <c:v>139</c:v>
                </c:pt>
                <c:pt idx="6">
                  <c:v>143</c:v>
                </c:pt>
                <c:pt idx="9">
                  <c:v>147</c:v>
                </c:pt>
                <c:pt idx="12">
                  <c:v>137</c:v>
                </c:pt>
              </c:numCache>
            </c:numRef>
          </c:val>
          <c:extLst>
            <c:ext xmlns:c16="http://schemas.microsoft.com/office/drawing/2014/chart" uri="{C3380CC4-5D6E-409C-BE32-E72D297353CC}">
              <c16:uniqueId val="{00000004-8632-47FF-BB5F-B5F1377469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32-47FF-BB5F-B5F1377469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32-47FF-BB5F-B5F1377469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388</c:v>
                </c:pt>
                <c:pt idx="3">
                  <c:v>363</c:v>
                </c:pt>
                <c:pt idx="6">
                  <c:v>380</c:v>
                </c:pt>
                <c:pt idx="9">
                  <c:v>418</c:v>
                </c:pt>
                <c:pt idx="12">
                  <c:v>437</c:v>
                </c:pt>
              </c:numCache>
            </c:numRef>
          </c:val>
          <c:extLst>
            <c:ext xmlns:c16="http://schemas.microsoft.com/office/drawing/2014/chart" uri="{C3380CC4-5D6E-409C-BE32-E72D297353CC}">
              <c16:uniqueId val="{00000007-8632-47FF-BB5F-B5F1377469A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210</c:v>
                </c:pt>
                <c:pt idx="2">
                  <c:v>#N/A</c:v>
                </c:pt>
                <c:pt idx="3">
                  <c:v>#N/A</c:v>
                </c:pt>
                <c:pt idx="4">
                  <c:v>134</c:v>
                </c:pt>
                <c:pt idx="5">
                  <c:v>#N/A</c:v>
                </c:pt>
                <c:pt idx="6">
                  <c:v>#N/A</c:v>
                </c:pt>
                <c:pt idx="7">
                  <c:v>147</c:v>
                </c:pt>
                <c:pt idx="8">
                  <c:v>#N/A</c:v>
                </c:pt>
                <c:pt idx="9">
                  <c:v>#N/A</c:v>
                </c:pt>
                <c:pt idx="10">
                  <c:v>185</c:v>
                </c:pt>
                <c:pt idx="11">
                  <c:v>#N/A</c:v>
                </c:pt>
                <c:pt idx="12">
                  <c:v>#N/A</c:v>
                </c:pt>
                <c:pt idx="13">
                  <c:v>223</c:v>
                </c:pt>
                <c:pt idx="14">
                  <c:v>#N/A</c:v>
                </c:pt>
              </c:numCache>
            </c:numRef>
          </c:val>
          <c:smooth val="0"/>
          <c:extLst>
            <c:ext xmlns:c16="http://schemas.microsoft.com/office/drawing/2014/chart" uri="{C3380CC4-5D6E-409C-BE32-E72D297353CC}">
              <c16:uniqueId val="{00000008-8632-47FF-BB5F-B5F1377469A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4568</c:v>
                </c:pt>
                <c:pt idx="5">
                  <c:v>4652</c:v>
                </c:pt>
                <c:pt idx="8">
                  <c:v>4533</c:v>
                </c:pt>
                <c:pt idx="11">
                  <c:v>4314</c:v>
                </c:pt>
                <c:pt idx="14">
                  <c:v>4111</c:v>
                </c:pt>
              </c:numCache>
            </c:numRef>
          </c:val>
          <c:extLst>
            <c:ext xmlns:c16="http://schemas.microsoft.com/office/drawing/2014/chart" uri="{C3380CC4-5D6E-409C-BE32-E72D297353CC}">
              <c16:uniqueId val="{00000000-EBE2-4895-A63F-19FA92A490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63</c:v>
                </c:pt>
                <c:pt idx="5">
                  <c:v>53</c:v>
                </c:pt>
                <c:pt idx="8">
                  <c:v>53</c:v>
                </c:pt>
                <c:pt idx="11">
                  <c:v>42</c:v>
                </c:pt>
                <c:pt idx="14">
                  <c:v>37</c:v>
                </c:pt>
              </c:numCache>
            </c:numRef>
          </c:val>
          <c:extLst>
            <c:ext xmlns:c16="http://schemas.microsoft.com/office/drawing/2014/chart" uri="{C3380CC4-5D6E-409C-BE32-E72D297353CC}">
              <c16:uniqueId val="{00000001-EBE2-4895-A63F-19FA92A490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3484</c:v>
                </c:pt>
                <c:pt idx="5">
                  <c:v>2798</c:v>
                </c:pt>
                <c:pt idx="8">
                  <c:v>3544</c:v>
                </c:pt>
                <c:pt idx="11">
                  <c:v>3801</c:v>
                </c:pt>
                <c:pt idx="14">
                  <c:v>3873</c:v>
                </c:pt>
              </c:numCache>
            </c:numRef>
          </c:val>
          <c:extLst>
            <c:ext xmlns:c16="http://schemas.microsoft.com/office/drawing/2014/chart" uri="{C3380CC4-5D6E-409C-BE32-E72D297353CC}">
              <c16:uniqueId val="{00000002-EBE2-4895-A63F-19FA92A490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E2-4895-A63F-19FA92A490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E2-4895-A63F-19FA92A490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E2-4895-A63F-19FA92A490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429</c:v>
                </c:pt>
                <c:pt idx="3">
                  <c:v>389</c:v>
                </c:pt>
                <c:pt idx="6">
                  <c:v>354</c:v>
                </c:pt>
                <c:pt idx="9">
                  <c:v>338</c:v>
                </c:pt>
                <c:pt idx="12">
                  <c:v>315</c:v>
                </c:pt>
              </c:numCache>
            </c:numRef>
          </c:val>
          <c:extLst>
            <c:ext xmlns:c16="http://schemas.microsoft.com/office/drawing/2014/chart" uri="{C3380CC4-5D6E-409C-BE32-E72D297353CC}">
              <c16:uniqueId val="{00000006-EBE2-4895-A63F-19FA92A490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c:v>
                </c:pt>
                <c:pt idx="3">
                  <c:v>7</c:v>
                </c:pt>
                <c:pt idx="6">
                  <c:v>2</c:v>
                </c:pt>
                <c:pt idx="9">
                  <c:v>2</c:v>
                </c:pt>
                <c:pt idx="12">
                  <c:v>1</c:v>
                </c:pt>
              </c:numCache>
            </c:numRef>
          </c:val>
          <c:extLst>
            <c:ext xmlns:c16="http://schemas.microsoft.com/office/drawing/2014/chart" uri="{C3380CC4-5D6E-409C-BE32-E72D297353CC}">
              <c16:uniqueId val="{00000007-EBE2-4895-A63F-19FA92A490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2021</c:v>
                </c:pt>
                <c:pt idx="3">
                  <c:v>1999</c:v>
                </c:pt>
                <c:pt idx="6">
                  <c:v>1982</c:v>
                </c:pt>
                <c:pt idx="9">
                  <c:v>1969</c:v>
                </c:pt>
                <c:pt idx="12">
                  <c:v>1876</c:v>
                </c:pt>
              </c:numCache>
            </c:numRef>
          </c:val>
          <c:extLst>
            <c:ext xmlns:c16="http://schemas.microsoft.com/office/drawing/2014/chart" uri="{C3380CC4-5D6E-409C-BE32-E72D297353CC}">
              <c16:uniqueId val="{00000008-EBE2-4895-A63F-19FA92A490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BE2-4895-A63F-19FA92A490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5132</c:v>
                </c:pt>
                <c:pt idx="3">
                  <c:v>5740</c:v>
                </c:pt>
                <c:pt idx="6">
                  <c:v>5692</c:v>
                </c:pt>
                <c:pt idx="9">
                  <c:v>5252</c:v>
                </c:pt>
                <c:pt idx="12">
                  <c:v>4979</c:v>
                </c:pt>
              </c:numCache>
            </c:numRef>
          </c:val>
          <c:extLst>
            <c:ext xmlns:c16="http://schemas.microsoft.com/office/drawing/2014/chart" uri="{C3380CC4-5D6E-409C-BE32-E72D297353CC}">
              <c16:uniqueId val="{0000000A-EBE2-4895-A63F-19FA92A4902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633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BE2-4895-A63F-19FA92A4902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578</c:v>
                </c:pt>
                <c:pt idx="1">
                  <c:v>678</c:v>
                </c:pt>
                <c:pt idx="2">
                  <c:v>678</c:v>
                </c:pt>
              </c:numCache>
            </c:numRef>
          </c:val>
          <c:extLst>
            <c:ext xmlns:c16="http://schemas.microsoft.com/office/drawing/2014/chart" uri="{C3380CC4-5D6E-409C-BE32-E72D297353CC}">
              <c16:uniqueId val="{00000000-1647-4F8C-AED7-1C5985835A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782</c:v>
                </c:pt>
                <c:pt idx="1">
                  <c:v>889</c:v>
                </c:pt>
                <c:pt idx="2">
                  <c:v>919</c:v>
                </c:pt>
              </c:numCache>
            </c:numRef>
          </c:val>
          <c:extLst>
            <c:ext xmlns:c16="http://schemas.microsoft.com/office/drawing/2014/chart" uri="{C3380CC4-5D6E-409C-BE32-E72D297353CC}">
              <c16:uniqueId val="{00000001-1647-4F8C-AED7-1C5985835A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2188</c:v>
                </c:pt>
                <c:pt idx="1">
                  <c:v>2238</c:v>
                </c:pt>
                <c:pt idx="2">
                  <c:v>2282</c:v>
                </c:pt>
              </c:numCache>
            </c:numRef>
          </c:val>
          <c:extLst>
            <c:ext xmlns:c16="http://schemas.microsoft.com/office/drawing/2014/chart" uri="{C3380CC4-5D6E-409C-BE32-E72D297353CC}">
              <c16:uniqueId val="{00000002-1647-4F8C-AED7-1C5985835A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{E9D5C4AE-E918-4335-9AF3-818ABC380FC9}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4B3-491D-87B8-025BD77DC0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{7FF734EE-14B8-422A-8434-D3DFA5F2B44B}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B3-491D-87B8-025BD77DC0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{0081E921-B94B-4CCC-9587-94918D5B0F88}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B3-491D-87B8-025BD77DC0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{026C5833-F2EB-4D65-AA31-86F193DDEFE5}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B3-491D-87B8-025BD77DC0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{40AA850B-DC5E-4283-806E-F5FBECA583B2}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B3-491D-87B8-025BD77DC0B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{A9FB7F5F-DBE1-4009-A09E-6F1F06B9B296}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4B3-491D-87B8-025BD77DC0B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{AEA49E14-85D9-495A-9750-9CBFA401D693}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4B3-491D-87B8-025BD77DC0B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{AFCD62DC-F52B-4493-BE8E-4FEEB13DF2AF}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4B3-491D-87B8-025BD77DC0B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{51B612A3-F5AB-4FFB-9822-651D7DF19940}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4B3-491D-87B8-025BD77DC0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c:v>
                </c:pt>
                <c:pt idx="8">
                  <c:v>61.6</c:v>
                </c:pt>
                <c:pt idx="16">
                  <c:v>63</c:v>
                </c:pt>
                <c:pt idx="24">
                  <c:v>64.5</c:v>
                </c:pt>
                <c:pt idx="32">
                  <c:v>65.900000000000006</c:v>
                </c:pt>
              </c:numCache>
            </c:numRef>
          </c:xVal>
          <c:yVal>
            <c:numRef>
              <c:f>公会計指標分析・財政指標組合せ分析表!$BP$51:$DC$51</c:f>
              <c:numCache>
                <c:formatCode>#,##0.0;"▲ "#,##0.0</c:formatCode>
                <c:ptCount val="40"/>
                <c:pt idx="8">
                  <c:v>18.3</c:v>
                </c:pt>
              </c:numCache>
            </c:numRef>
          </c:yVal>
          <c:smooth val="0"/>
          <c:extLst>
            <c:ext xmlns:c16="http://schemas.microsoft.com/office/drawing/2014/chart" uri="{C3380CC4-5D6E-409C-BE32-E72D297353CC}">
              <c16:uniqueId val="{00000009-74B3-491D-87B8-025BD77DC0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{F8A299EB-1276-45FA-9F99-0E96EBDA6EAF}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4B3-491D-87B8-025BD77DC0B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{1E822A3A-35C7-49F1-B97D-01829B956ACD}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B3-491D-87B8-025BD77DC0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{2F7904B1-51FD-4767-93BC-3FC11D51E039}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B3-491D-87B8-025BD77DC0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{B1FE84F4-568E-45B9-8708-5F51C1B4FBEE}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B3-491D-87B8-025BD77DC0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{C98BE702-F1A0-44FC-9C8A-B9740EC3F81E}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B3-491D-87B8-025BD77DC0B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{893C0105-5959-4099-93A4-CA15512C224C}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4B3-491D-87B8-025BD77DC0B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{4BF47DCD-0DBF-4472-B253-F7D0C0CCC339}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4B3-491D-87B8-025BD77DC0B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{55DDA6E3-2827-422A-9AF0-3EC52C577AC3}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4B3-491D-87B8-025BD77DC0B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{4EDC8459-AA14-4FB7-8C97-2541D2F326EC}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4B3-491D-87B8-025BD77DC0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74B3-491D-87B8-025BD77DC0B3}"/>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{31049649-1460-43CC-8628-E59AC0699440}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2A9-4582-BC0D-3F9CC3F4FB6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{B6BDFA80-AB3C-438F-AF22-F0652ECE8368}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A9-4582-BC0D-3F9CC3F4FB6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{8D64BD42-4151-4321-B5A4-BA1AF63185D8}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A9-4582-BC0D-3F9CC3F4FB6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{13063533-04E0-494B-81BA-46AF8AA34EC1}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A9-4582-BC0D-3F9CC3F4FB6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{E4EC83BD-5E8F-4EB2-9E67-564198D61FFC}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A9-4582-BC0D-3F9CC3F4FB6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{199D66A5-FD74-4C86-B334-AFD0AAB64D83}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2A9-4582-BC0D-3F9CC3F4FB6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{7CDBD492-CFCE-4879-B696-E7A673D08F6A}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2A9-4582-BC0D-3F9CC3F4FB6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{EF543D20-4DB3-4242-8801-37A0E28FF3B6}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2A9-4582-BC0D-3F9CC3F4FB6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{A888F00B-54B2-459A-8C2E-584ADC726940}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2A9-4582-BC0D-3F9CC3F4FB6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5.8</c:v>
                </c:pt>
                <c:pt idx="16">
                  <c:v>4.8</c:v>
                </c:pt>
                <c:pt idx="24">
                  <c:v>4.3</c:v>
                </c:pt>
                <c:pt idx="32">
                  <c:v>5</c:v>
                </c:pt>
              </c:numCache>
            </c:numRef>
          </c:xVal>
          <c:yVal>
            <c:numRef>
              <c:f>公会計指標分析・財政指標組合せ分析表!$BP$73:$DC$73</c:f>
              <c:numCache>
                <c:formatCode>#,##0.0;"▲ "#,##0.0</c:formatCode>
                <c:ptCount val="40"/>
                <c:pt idx="8">
                  <c:v>18.3</c:v>
                </c:pt>
              </c:numCache>
            </c:numRef>
          </c:yVal>
          <c:smooth val="0"/>
          <c:extLst>
            <c:ext xmlns:c16="http://schemas.microsoft.com/office/drawing/2014/chart" uri="{C3380CC4-5D6E-409C-BE32-E72D297353CC}">
              <c16:uniqueId val="{00000009-B2A9-4582-BC0D-3F9CC3F4FB6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{2DB9EF00-3634-43FD-A0D0-3AA48AB5CBF4}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2A9-4582-BC0D-3F9CC3F4FB6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{FAD46577-0780-4238-BFF5-60F25CB31656}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A9-4582-BC0D-3F9CC3F4FB6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{8ED39C43-C439-4857-BC86-E2CD1BF7E245}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A9-4582-BC0D-3F9CC3F4FB6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{92C70251-901A-44C6-A9A9-06730410D6B7}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A9-4582-BC0D-3F9CC3F4FB6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{1AF619D6-6A52-409F-B9AB-6E7F53FDA910}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A9-4582-BC0D-3F9CC3F4FB6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{1315BC50-12A6-4802-9834-59D95A04C9F7}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2A9-4582-BC0D-3F9CC3F4FB6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{B2BED8F6-A65D-47D4-B566-C3241F602839}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2A9-4582-BC0D-3F9CC3F4FB6E}"/>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{322CE671-2C54-4AE0-8DCD-C13D763D9C4B}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2A9-4582-BC0D-3F9CC3F4FB6E}"/>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{A7F5DEED-EAC2-4CA4-8229-6A9371E6C9B8}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2A9-4582-BC0D-3F9CC3F4FB6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B2A9-4582-BC0D-3F9CC3F4FB6E}"/>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徳島県板野町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防災行政無線更新事業や道の駅整備事業といった大型事業に係る地方債の償還が開始されたことにより、元利償還金等は前年度から７４百万円増額ととなり、実質公債費比率の分子全体においても３８百万円の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今後も、一部事務組合による新ごみ処理施設建設や広域で整備を進めている斎場の建設の進捗により元利償還金等の増額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が懸念される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、今まで以上に厳しく起債事業の峻別・抑制を行い、健全な財政運営に努める。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満期一括償還地方債は利用していない。</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徳島県板野町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地方債の新規発行額の減少による地方債残高の減少や、下水道事業の公営企業法適用による公営企業債等繰入見込額の減少などにより将来負担額が減少したことで、今年度も比率算定なしを維持できた。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は一部事務組合による新ごみ処理施設建設や広域で整備を進めている斎場の建設の進捗により、将来負担額の大幅な増加が予想されるため、起債事業峻別により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地方債の新規発行抑制に努めるとともに、充当可能基金への積立額の増加を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図っていく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徳島県板野町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決算剰余金などを含め、「減債基金」に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３０百万円、「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３９</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百万円積み立てたことなどにより、基金全体としては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基金の使途の明確化を図るために、決算剰余金は基本的に減債基金やその他特定目的基金へ積立てていく予定である。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・公共施設等整備基金：町の公共施設の整備充実に資する経費に充てる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・産業振興資本管理基金：町の企業誘致用地の保全管理及び企業誘致を促進するための事業の経費に充てる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・高齢者保健福祉基金：町特性に応じた高齢者保健福祉の増進を図り、地域における在宅福祉の向上と健康づくり等の事業の経費に充てる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・地方創生基金：町の持つ特性を活かした住みよい豊かなふるさと創生を推進するための事業の経費に充てる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・公共施設等整備基金：決算剰余金などを含め、３９百万円を積み立てた一方、公共施設等の修繕費に充当するため１０百万円取り崩したこたことにより前年度より２９万円増額した。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・高齢者保健福祉基金：高齢者保健福祉事業に係る経費に充当するため１１百万円取り崩したことにより、前年度から１１百万円の減額となった。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・公共施設等整備基金：老朽化している公共施設の維持補修に係る経費に充当するため、今後も計画的に積立て及び取崩しを行っていく。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・高齢者保健福祉基金：町の高齢者保健福祉事業に充当するため、今後も計画的に積立て及び取崩しをを行っていく。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決算剰余金などを含め、２０万円を積み立てたことにより、前年度より２０万円増額した。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財政調整基金の残高は、標準財政規模の１０％から２０％の範囲内を目途に積立てることとしている。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決算剰余金などを含め、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０百万円を積み立てた一方、地方債の償還のために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２００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百万円を取り崩したことにより、前年度より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今後も道の駅整備事業などの大型事業に係る地方債の元利償還金の増加傾向が続くことから、それに備えて毎年度計画的に積立てを行う予定としている。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1BB7C1A-8B13-48FA-8578-09B8D9C179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11E7122-5AC0-447B-BCDE-78B132907E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D9C6D2F-0D57-494A-8323-A51AD621108B}"/>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97363CE2-61B0-4654-A08B-B1B0AA4609F2}"/>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A3FEFFF7-D7A7-4527-8953-56C6192138AF}"/>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F130141C-E8A1-4B8E-AA9E-2A48D37282FE}"/>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76ED179D-A55B-41CA-B673-2FA3F63B642E}"/>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D09C43FE-B35E-4CCE-B9BA-6460784AAA0D}"/>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587B2435-6BFF-4347-8887-A7B11466D775}"/>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A3E35EF1-E3E5-4AAF-9939-6B5132E53CD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55BB167-5276-4A6C-8444-9383CA1896AC}"/>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7427E903-E2E9-4F03-9DF4-31E603E5D9CC}"/>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F5143D9E-2D2D-4005-825B-BA055A2199FB}"/>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D98901EE-CC93-40BB-9118-EFFD3A9EEC02}"/>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徳島県板野町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D2A84562-4542-428F-A086-A604FF6EF04B}"/>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11889420-C9A0-4C5D-B5E6-9E8E0F94219D}"/>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883F7FAC-4F1C-4A48-AD27-ADFCF9D8654D}"/>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854F2C4B-41E8-470C-AC87-7473C7405BFD}"/>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186BC766-1E4B-45C8-B210-8534F4B73DDD}"/>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41BD9B79-4960-48F8-AFF5-5520FF37ADD1}"/>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12,947
12,741
36.22
6,697,582
6,292,619
368,105
4,064,073
4,979,370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F0309500-066D-49E1-992C-2B97A8C32471}"/>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65C69862-67D8-4279-9CB3-8910977EB841}"/>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9FF7132F-4CA3-442B-B3ED-E86E26B5B09C}"/>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57F1C5C3-AD4F-43FA-A1A5-E7B83B6AA63D}"/>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25A8045E-9AB1-42C7-BE09-1869E0C4BADE}"/>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DF4E5D99-B2AD-492F-AE44-6F456D3DF436}"/>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D8B5F88D-A15A-4A33-95FB-81BF8A5CA8FE}"/>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78C0F27B-7E54-40C3-AF08-E041B9A9E84E}"/>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59147E1F-968C-4A98-A2BA-D74A18263609}"/>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385B70E9-4A3B-4C5E-A3DC-72AFFD7C669E}"/>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B7913008-A282-4420-97C4-E9304F76DD02}"/>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C4C2A670-F702-4B17-9D60-E7C60407E4BC}"/>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9AD87EFE-0594-4EC8-8F80-07E79EFC1894}"/>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4E83F8FA-A886-425C-919D-4A241F02E54F}"/>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2E2463D4-BD3D-465F-97AB-4EBC536A9DEC}"/>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9C6FCCF8-EDA0-41F6-B64F-2F7D2AA7D566}"/>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D170EF89-ACB1-4DBF-AA43-53BF65EEE587}"/>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260D5EDC-EC7B-428C-B00E-75521FD217CB}"/>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D8072676-260B-4A38-AEB6-81B60DB1E0D6}"/>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96BA724B-2FD5-40F9-A58D-A48D5E6C7AD1}"/>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E4BEB7FA-034E-44B9-BBEA-004ED044FD0F}"/>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BD67E010-9EE0-479F-9965-5C182AD49049}"/>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5CF8F35D-3144-4D34-9409-B81C9D4D15DF}"/>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499B799D-6D48-4FD5-890A-AFF8DC7CBACD}"/>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7B02E044-D1D5-4AAE-9FB2-F0DEFA0ECB75}"/>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FAB1EE87-C374-4344-9FF7-C66013A1F719}"/>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167AA201-3D02-4D81-B185-B17A4F2E095B}"/>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211A5CA2-BB62-4B4A-98CC-1908666CB12C}"/>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74E978D0-1674-4860-B174-0827E49A055B}"/>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D4FA4FED-21DC-496C-9417-9253D617D44D}"/>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7DB6A42-5D7C-4F1D-AD6D-F0FF9C3268FE}"/>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F16244FF-5B24-4B41-89BC-17F8AC399918}"/>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77D62B5A-F346-4A4C-BC15-0EFB4C81736A}"/>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66A2D99E-0A92-4133-A6C4-1FF6B27389E3}"/>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EA330E8A-275A-4FB3-92C1-D998137B575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ポイント上昇し、類似団体平均と比較しても１．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ポイント上回る結果となった。</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令和２年度は、道の駅整備事業が完了し、道の駅関連施設が一括して有形固定資産に計上されたことにより一時的に比率が減少したが、令和３年度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以降は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資産の増加分を減価償却累計額の増加分が上回</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る状況が続いているために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傾向で推移している。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377DE8E3-E80E-47A8-932D-340542484E09}"/>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699D90BC-BFD4-4AAF-8CDE-D6517EE71E0F}"/>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380E6B80-203C-4174-B638-A3B3C3F824C5}"/>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0" name="直線コネクタ 59">
          <a:extLst>
            <a:ext uri="{FF2B5EF4-FFF2-40B4-BE49-F238E27FC236}">
              <a16:creationId xmlns:a16="http://schemas.microsoft.com/office/drawing/2014/main" id="{09F22FDC-E0F0-4345-AA6E-5F6335A4DD94}"/>
            </a:ext>
          </a:extLst>
        </xdr:cNvPr>
        <xdr:cNvCxnSpPr/>
      </xdr:nvCxnSpPr>
      <xdr:spPr>
        <a:xfrm>
          <a:off x="1127125" y="670687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1" name="テキスト ボックス 60">
          <a:extLst>
            <a:ext uri="{FF2B5EF4-FFF2-40B4-BE49-F238E27FC236}">
              <a16:creationId xmlns:a16="http://schemas.microsoft.com/office/drawing/2014/main" id="{EBFA0555-F145-44A1-A864-099808179E8A}"/>
            </a:ext>
          </a:extLst>
        </xdr:cNvPr>
        <xdr:cNvSpPr txBox="1"/>
      </xdr:nvSpPr>
      <xdr:spPr>
        <a:xfrm>
          <a:off x="772811" y="661687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2" name="直線コネクタ 61">
          <a:extLst>
            <a:ext uri="{FF2B5EF4-FFF2-40B4-BE49-F238E27FC236}">
              <a16:creationId xmlns:a16="http://schemas.microsoft.com/office/drawing/2014/main" id="{D25A553B-C0DF-40F7-9596-42EBBDA723BD}"/>
            </a:ext>
          </a:extLst>
        </xdr:cNvPr>
        <xdr:cNvCxnSpPr/>
      </xdr:nvCxnSpPr>
      <xdr:spPr>
        <a:xfrm>
          <a:off x="1127125" y="64446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3" name="テキスト ボックス 62">
          <a:extLst>
            <a:ext uri="{FF2B5EF4-FFF2-40B4-BE49-F238E27FC236}">
              <a16:creationId xmlns:a16="http://schemas.microsoft.com/office/drawing/2014/main" id="{35ECD49D-4505-47C3-8988-EC6305991DB1}"/>
            </a:ext>
          </a:extLst>
        </xdr:cNvPr>
        <xdr:cNvSpPr txBox="1"/>
      </xdr:nvSpPr>
      <xdr:spPr>
        <a:xfrm>
          <a:off x="772811" y="63508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4" name="直線コネクタ 63">
          <a:extLst>
            <a:ext uri="{FF2B5EF4-FFF2-40B4-BE49-F238E27FC236}">
              <a16:creationId xmlns:a16="http://schemas.microsoft.com/office/drawing/2014/main" id="{27700076-421E-41F4-8D84-537DAA578B48}"/>
            </a:ext>
          </a:extLst>
        </xdr:cNvPr>
        <xdr:cNvCxnSpPr/>
      </xdr:nvCxnSpPr>
      <xdr:spPr>
        <a:xfrm>
          <a:off x="1127125" y="617855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5" name="テキスト ボックス 64">
          <a:extLst>
            <a:ext uri="{FF2B5EF4-FFF2-40B4-BE49-F238E27FC236}">
              <a16:creationId xmlns:a16="http://schemas.microsoft.com/office/drawing/2014/main" id="{272316B8-3B78-4280-9B22-86E9C00D4932}"/>
            </a:ext>
          </a:extLst>
        </xdr:cNvPr>
        <xdr:cNvSpPr txBox="1"/>
      </xdr:nvSpPr>
      <xdr:spPr>
        <a:xfrm>
          <a:off x="772811" y="608855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906F5D02-DC81-4208-8311-61B5C5DA99D6}"/>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DD5F9FA2-8C3A-4A23-8E25-061EE2FE30DA}"/>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8" name="直線コネクタ 67">
          <a:extLst>
            <a:ext uri="{FF2B5EF4-FFF2-40B4-BE49-F238E27FC236}">
              <a16:creationId xmlns:a16="http://schemas.microsoft.com/office/drawing/2014/main" id="{3EB2637E-31BB-4FD4-9A2A-9AE6105CC0A2}"/>
            </a:ext>
          </a:extLst>
        </xdr:cNvPr>
        <xdr:cNvCxnSpPr/>
      </xdr:nvCxnSpPr>
      <xdr:spPr>
        <a:xfrm>
          <a:off x="1127125" y="565023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9" name="テキスト ボックス 68">
          <a:extLst>
            <a:ext uri="{FF2B5EF4-FFF2-40B4-BE49-F238E27FC236}">
              <a16:creationId xmlns:a16="http://schemas.microsoft.com/office/drawing/2014/main" id="{F5AF339A-71A3-4A57-A4F2-A0172A9024A8}"/>
            </a:ext>
          </a:extLst>
        </xdr:cNvPr>
        <xdr:cNvSpPr txBox="1"/>
      </xdr:nvSpPr>
      <xdr:spPr>
        <a:xfrm>
          <a:off x="772811" y="55602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0" name="直線コネクタ 69">
          <a:extLst>
            <a:ext uri="{FF2B5EF4-FFF2-40B4-BE49-F238E27FC236}">
              <a16:creationId xmlns:a16="http://schemas.microsoft.com/office/drawing/2014/main" id="{EF4A7A26-AAE3-4073-837B-8396BBD50BDD}"/>
            </a:ext>
          </a:extLst>
        </xdr:cNvPr>
        <xdr:cNvCxnSpPr/>
      </xdr:nvCxnSpPr>
      <xdr:spPr>
        <a:xfrm>
          <a:off x="1127125" y="53879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1" name="テキスト ボックス 70">
          <a:extLst>
            <a:ext uri="{FF2B5EF4-FFF2-40B4-BE49-F238E27FC236}">
              <a16:creationId xmlns:a16="http://schemas.microsoft.com/office/drawing/2014/main" id="{964BE4FF-125A-4CA7-B745-0B8AE51B9977}"/>
            </a:ext>
          </a:extLst>
        </xdr:cNvPr>
        <xdr:cNvSpPr txBox="1"/>
      </xdr:nvSpPr>
      <xdr:spPr>
        <a:xfrm>
          <a:off x="772811" y="52979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2" name="直線コネクタ 71">
          <a:extLst>
            <a:ext uri="{FF2B5EF4-FFF2-40B4-BE49-F238E27FC236}">
              <a16:creationId xmlns:a16="http://schemas.microsoft.com/office/drawing/2014/main" id="{BB3836CB-A6DB-4EE5-8CC8-9E8D0132F8C8}"/>
            </a:ext>
          </a:extLst>
        </xdr:cNvPr>
        <xdr:cNvCxnSpPr/>
      </xdr:nvCxnSpPr>
      <xdr:spPr>
        <a:xfrm>
          <a:off x="1127125" y="512572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3" name="テキスト ボックス 72">
          <a:extLst>
            <a:ext uri="{FF2B5EF4-FFF2-40B4-BE49-F238E27FC236}">
              <a16:creationId xmlns:a16="http://schemas.microsoft.com/office/drawing/2014/main" id="{5D0AAABB-732B-4552-8220-8E9B06CE87EC}"/>
            </a:ext>
          </a:extLst>
        </xdr:cNvPr>
        <xdr:cNvSpPr txBox="1"/>
      </xdr:nvSpPr>
      <xdr:spPr>
        <a:xfrm>
          <a:off x="772811" y="503191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3C338DDB-D4B4-4626-8D8F-B49B31DF7BF1}"/>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1B6A3FEA-5FAF-49B9-8CFC-33EA5A87ADB8}"/>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31CDB4C8-D46E-46CB-B7D5-9399829D2CA1}"/>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7" name="直線コネクタ 76">
          <a:extLst>
            <a:ext uri="{FF2B5EF4-FFF2-40B4-BE49-F238E27FC236}">
              <a16:creationId xmlns:a16="http://schemas.microsoft.com/office/drawing/2014/main" id="{22101CF6-0E98-40A4-A1FB-FBE55477F355}"/>
            </a:ext>
          </a:extLst>
        </xdr:cNvPr>
        <xdr:cNvCxnSpPr/>
      </xdr:nvCxnSpPr>
      <xdr:spPr>
        <a:xfrm flipV="1">
          <a:off x="4206240" y="5219065"/>
          <a:ext cx="1270" cy="1305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8" name="有形固定資産減価償却率最小値テキスト">
          <a:extLst>
            <a:ext uri="{FF2B5EF4-FFF2-40B4-BE49-F238E27FC236}">
              <a16:creationId xmlns:a16="http://schemas.microsoft.com/office/drawing/2014/main" id="{C185416F-E611-4C92-A43B-DE76DF021B3D}"/>
            </a:ext>
          </a:extLst>
        </xdr:cNvPr>
        <xdr:cNvSpPr txBox="1"/>
      </xdr:nvSpPr>
      <xdr:spPr>
        <a:xfrm>
          <a:off x="4258945" y="6528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9" name="直線コネクタ 78">
          <a:extLst>
            <a:ext uri="{FF2B5EF4-FFF2-40B4-BE49-F238E27FC236}">
              <a16:creationId xmlns:a16="http://schemas.microsoft.com/office/drawing/2014/main" id="{0A30A6A7-B7F2-4C30-A1BF-416A442B2211}"/>
            </a:ext>
          </a:extLst>
        </xdr:cNvPr>
        <xdr:cNvCxnSpPr/>
      </xdr:nvCxnSpPr>
      <xdr:spPr>
        <a:xfrm>
          <a:off x="4119245" y="652446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80" name="有形固定資産減価償却率最大値テキスト">
          <a:extLst>
            <a:ext uri="{FF2B5EF4-FFF2-40B4-BE49-F238E27FC236}">
              <a16:creationId xmlns:a16="http://schemas.microsoft.com/office/drawing/2014/main" id="{A518AFB0-49FE-448A-9DC3-9156E990C2BE}"/>
            </a:ext>
          </a:extLst>
        </xdr:cNvPr>
        <xdr:cNvSpPr txBox="1"/>
      </xdr:nvSpPr>
      <xdr:spPr>
        <a:xfrm>
          <a:off x="4258945" y="49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81" name="直線コネクタ 80">
          <a:extLst>
            <a:ext uri="{FF2B5EF4-FFF2-40B4-BE49-F238E27FC236}">
              <a16:creationId xmlns:a16="http://schemas.microsoft.com/office/drawing/2014/main" id="{0065D2F3-301C-4098-9198-6C3604BC539F}"/>
            </a:ext>
          </a:extLst>
        </xdr:cNvPr>
        <xdr:cNvCxnSpPr/>
      </xdr:nvCxnSpPr>
      <xdr:spPr>
        <a:xfrm>
          <a:off x="4119245" y="52190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82" name="有形固定資産減価償却率平均値テキスト">
          <a:extLst>
            <a:ext uri="{FF2B5EF4-FFF2-40B4-BE49-F238E27FC236}">
              <a16:creationId xmlns:a16="http://schemas.microsoft.com/office/drawing/2014/main" id="{F5E9FC76-7B35-45AB-8962-E3761EEE7C63}"/>
            </a:ext>
          </a:extLst>
        </xdr:cNvPr>
        <xdr:cNvSpPr txBox="1"/>
      </xdr:nvSpPr>
      <xdr:spPr>
        <a:xfrm>
          <a:off x="4258945" y="5835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3" name="フローチャート: 判断 82">
          <a:extLst>
            <a:ext uri="{FF2B5EF4-FFF2-40B4-BE49-F238E27FC236}">
              <a16:creationId xmlns:a16="http://schemas.microsoft.com/office/drawing/2014/main" id="{EC81DCC8-C8FD-4224-A34F-54F1AAE19451}"/>
            </a:ext>
          </a:extLst>
        </xdr:cNvPr>
        <xdr:cNvSpPr/>
      </xdr:nvSpPr>
      <xdr:spPr>
        <a:xfrm>
          <a:off x="4157345"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4" name="フローチャート: 判断 83">
          <a:extLst>
            <a:ext uri="{FF2B5EF4-FFF2-40B4-BE49-F238E27FC236}">
              <a16:creationId xmlns:a16="http://schemas.microsoft.com/office/drawing/2014/main" id="{11AA9C6E-3FB0-4BA5-A2FA-B9381341A6E6}"/>
            </a:ext>
          </a:extLst>
        </xdr:cNvPr>
        <xdr:cNvSpPr/>
      </xdr:nvSpPr>
      <xdr:spPr>
        <a:xfrm>
          <a:off x="3537585" y="59545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5" name="フローチャート: 判断 84">
          <a:extLst>
            <a:ext uri="{FF2B5EF4-FFF2-40B4-BE49-F238E27FC236}">
              <a16:creationId xmlns:a16="http://schemas.microsoft.com/office/drawing/2014/main" id="{F4C3C8E8-A8B8-4922-B9D4-50948E4B85E4}"/>
            </a:ext>
          </a:extLst>
        </xdr:cNvPr>
        <xdr:cNvSpPr/>
      </xdr:nvSpPr>
      <xdr:spPr>
        <a:xfrm>
          <a:off x="2867025" y="59437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6" name="フローチャート: 判断 85">
          <a:extLst>
            <a:ext uri="{FF2B5EF4-FFF2-40B4-BE49-F238E27FC236}">
              <a16:creationId xmlns:a16="http://schemas.microsoft.com/office/drawing/2014/main" id="{7560EC19-F050-4DE3-BAE2-15006C07FEBC}"/>
            </a:ext>
          </a:extLst>
        </xdr:cNvPr>
        <xdr:cNvSpPr/>
      </xdr:nvSpPr>
      <xdr:spPr>
        <a:xfrm>
          <a:off x="219646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7" name="フローチャート: 判断 86">
          <a:extLst>
            <a:ext uri="{FF2B5EF4-FFF2-40B4-BE49-F238E27FC236}">
              <a16:creationId xmlns:a16="http://schemas.microsoft.com/office/drawing/2014/main" id="{CA2FD717-9841-422A-AFCF-6749507D303B}"/>
            </a:ext>
          </a:extLst>
        </xdr:cNvPr>
        <xdr:cNvSpPr/>
      </xdr:nvSpPr>
      <xdr:spPr>
        <a:xfrm>
          <a:off x="1525905" y="5897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F8DD6BF-034C-4223-9B9A-65A6554AAD8F}"/>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2B96EF58-4A98-41B5-9A23-8BEFB7721D23}"/>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6E54281-5B5D-4176-A6B2-02AB9647D05D}"/>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6743ACE1-A7DE-45C1-AE6A-6D67B95E3FEA}"/>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E64E2A21-42F2-44C9-8AF0-2DED82ED2FB3}"/>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54451</xdr:rowOff>
    </xdr:from>
    <xdr:to>
      <xdr:col>23</xdr:col>
      <xdr:colOff>136525</xdr:colOff>
      <xdr:row>31</xdr:row>
      <xdr:rowOff>156051</xdr:rowOff>
    </xdr:to>
    <xdr:sp macro="" textlink="">
      <xdr:nvSpPr>
        <xdr:cNvPr id="93" name="楕円 92">
          <a:extLst>
            <a:ext uri="{FF2B5EF4-FFF2-40B4-BE49-F238E27FC236}">
              <a16:creationId xmlns:a16="http://schemas.microsoft.com/office/drawing/2014/main" id="{64539355-C05D-48AE-995B-E1A6CFC5F1AF}"/>
            </a:ext>
          </a:extLst>
        </xdr:cNvPr>
        <xdr:cNvSpPr/>
      </xdr:nvSpPr>
      <xdr:spPr>
        <a:xfrm>
          <a:off x="4157345" y="602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32878</xdr:rowOff>
    </xdr:from>
    <xdr:ext cx="405111" cy="259045"/>
    <xdr:sp macro="" textlink="">
      <xdr:nvSpPr>
        <xdr:cNvPr id="94" name="有形固定資産減価償却率該当値テキスト">
          <a:extLst>
            <a:ext uri="{FF2B5EF4-FFF2-40B4-BE49-F238E27FC236}">
              <a16:creationId xmlns:a16="http://schemas.microsoft.com/office/drawing/2014/main" id="{91B258F5-B748-4F48-8CCF-9B8A2B074A26}"/>
            </a:ext>
          </a:extLst>
        </xdr:cNvPr>
        <xdr:cNvSpPr txBox="1"/>
      </xdr:nvSpPr>
      <xdr:spPr>
        <a:xfrm>
          <a:off x="4258945" y="599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16669</xdr:rowOff>
    </xdr:from>
    <xdr:to>
      <xdr:col>19</xdr:col>
      <xdr:colOff>187325</xdr:colOff>
      <xdr:row>31</xdr:row>
      <xdr:rowOff>118269</xdr:rowOff>
    </xdr:to>
    <xdr:sp macro="" textlink="">
      <xdr:nvSpPr>
        <xdr:cNvPr id="95" name="楕円 94">
          <a:extLst>
            <a:ext uri="{FF2B5EF4-FFF2-40B4-BE49-F238E27FC236}">
              <a16:creationId xmlns:a16="http://schemas.microsoft.com/office/drawing/2014/main" id="{6CBFE1D3-E119-4CA5-B45D-BACEC66B1246}"/>
            </a:ext>
          </a:extLst>
        </xdr:cNvPr>
        <xdr:cNvSpPr/>
      </xdr:nvSpPr>
      <xdr:spPr>
        <a:xfrm>
          <a:off x="3537585" y="59831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67469</xdr:rowOff>
    </xdr:from>
    <xdr:to>
      <xdr:col>23</xdr:col>
      <xdr:colOff>85725</xdr:colOff>
      <xdr:row>31</xdr:row>
      <xdr:rowOff>105251</xdr:rowOff>
    </xdr:to>
    <xdr:cxnSp macro="">
      <xdr:nvCxnSpPr>
        <xdr:cNvPr id="96" name="直線コネクタ 95">
          <a:extLst>
            <a:ext uri="{FF2B5EF4-FFF2-40B4-BE49-F238E27FC236}">
              <a16:creationId xmlns:a16="http://schemas.microsoft.com/office/drawing/2014/main" id="{675C093F-AC06-4788-9D87-7F6F70EAB8A4}"/>
            </a:ext>
          </a:extLst>
        </xdr:cNvPr>
        <xdr:cNvCxnSpPr/>
      </xdr:nvCxnSpPr>
      <xdr:spPr>
        <a:xfrm>
          <a:off x="3588385" y="6033929"/>
          <a:ext cx="61976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147638</xdr:rowOff>
    </xdr:from>
    <xdr:to>
      <xdr:col>15</xdr:col>
      <xdr:colOff>187325</xdr:colOff>
      <xdr:row>31</xdr:row>
      <xdr:rowOff>77788</xdr:rowOff>
    </xdr:to>
    <xdr:sp macro="" textlink="">
      <xdr:nvSpPr>
        <xdr:cNvPr id="97" name="楕円 96">
          <a:extLst>
            <a:ext uri="{FF2B5EF4-FFF2-40B4-BE49-F238E27FC236}">
              <a16:creationId xmlns:a16="http://schemas.microsoft.com/office/drawing/2014/main" id="{804D47FA-7AE7-4F3F-BC5B-523B586F0445}"/>
            </a:ext>
          </a:extLst>
        </xdr:cNvPr>
        <xdr:cNvSpPr/>
      </xdr:nvSpPr>
      <xdr:spPr>
        <a:xfrm>
          <a:off x="2867025" y="59464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26988</xdr:rowOff>
    </xdr:from>
    <xdr:to>
      <xdr:col>19</xdr:col>
      <xdr:colOff>136525</xdr:colOff>
      <xdr:row>31</xdr:row>
      <xdr:rowOff>67469</xdr:rowOff>
    </xdr:to>
    <xdr:cxnSp macro="">
      <xdr:nvCxnSpPr>
        <xdr:cNvPr id="98" name="直線コネクタ 97">
          <a:extLst>
            <a:ext uri="{FF2B5EF4-FFF2-40B4-BE49-F238E27FC236}">
              <a16:creationId xmlns:a16="http://schemas.microsoft.com/office/drawing/2014/main" id="{A56FFC3C-3862-4D4B-BBD2-B6E2FB07DB76}"/>
            </a:ext>
          </a:extLst>
        </xdr:cNvPr>
        <xdr:cNvCxnSpPr/>
      </xdr:nvCxnSpPr>
      <xdr:spPr>
        <a:xfrm>
          <a:off x="2917825" y="5993448"/>
          <a:ext cx="67056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109855</xdr:rowOff>
    </xdr:from>
    <xdr:to>
      <xdr:col>11</xdr:col>
      <xdr:colOff>187325</xdr:colOff>
      <xdr:row>31</xdr:row>
      <xdr:rowOff>40005</xdr:rowOff>
    </xdr:to>
    <xdr:sp macro="" textlink="">
      <xdr:nvSpPr>
        <xdr:cNvPr id="99" name="楕円 98">
          <a:extLst>
            <a:ext uri="{FF2B5EF4-FFF2-40B4-BE49-F238E27FC236}">
              <a16:creationId xmlns:a16="http://schemas.microsoft.com/office/drawing/2014/main" id="{9F9C191B-D925-440E-B4CB-BB7805A7877A}"/>
            </a:ext>
          </a:extLst>
        </xdr:cNvPr>
        <xdr:cNvSpPr/>
      </xdr:nvSpPr>
      <xdr:spPr>
        <a:xfrm>
          <a:off x="2196465" y="5908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160655</xdr:rowOff>
    </xdr:from>
    <xdr:to>
      <xdr:col>15</xdr:col>
      <xdr:colOff>136525</xdr:colOff>
      <xdr:row>31</xdr:row>
      <xdr:rowOff>26988</xdr:rowOff>
    </xdr:to>
    <xdr:cxnSp macro="">
      <xdr:nvCxnSpPr>
        <xdr:cNvPr id="100" name="直線コネクタ 99">
          <a:extLst>
            <a:ext uri="{FF2B5EF4-FFF2-40B4-BE49-F238E27FC236}">
              <a16:creationId xmlns:a16="http://schemas.microsoft.com/office/drawing/2014/main" id="{65A2E56C-2282-476E-B56B-8E8A2B039B9F}"/>
            </a:ext>
          </a:extLst>
        </xdr:cNvPr>
        <xdr:cNvCxnSpPr/>
      </xdr:nvCxnSpPr>
      <xdr:spPr>
        <a:xfrm>
          <a:off x="2247265" y="5959475"/>
          <a:ext cx="670560" cy="3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3175</xdr:rowOff>
    </xdr:from>
    <xdr:to>
      <xdr:col>7</xdr:col>
      <xdr:colOff>187325</xdr:colOff>
      <xdr:row>31</xdr:row>
      <xdr:rowOff>104775</xdr:rowOff>
    </xdr:to>
    <xdr:sp macro="" textlink="">
      <xdr:nvSpPr>
        <xdr:cNvPr id="101" name="楕円 100">
          <a:extLst>
            <a:ext uri="{FF2B5EF4-FFF2-40B4-BE49-F238E27FC236}">
              <a16:creationId xmlns:a16="http://schemas.microsoft.com/office/drawing/2014/main" id="{988D3610-034C-42CB-89AF-28C61C97F0A0}"/>
            </a:ext>
          </a:extLst>
        </xdr:cNvPr>
        <xdr:cNvSpPr/>
      </xdr:nvSpPr>
      <xdr:spPr>
        <a:xfrm>
          <a:off x="1525905" y="5969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160655</xdr:rowOff>
    </xdr:from>
    <xdr:to>
      <xdr:col>11</xdr:col>
      <xdr:colOff>136525</xdr:colOff>
      <xdr:row>31</xdr:row>
      <xdr:rowOff>53975</xdr:rowOff>
    </xdr:to>
    <xdr:cxnSp macro="">
      <xdr:nvCxnSpPr>
        <xdr:cNvPr id="102" name="直線コネクタ 101">
          <a:extLst>
            <a:ext uri="{FF2B5EF4-FFF2-40B4-BE49-F238E27FC236}">
              <a16:creationId xmlns:a16="http://schemas.microsoft.com/office/drawing/2014/main" id="{B8FE8B1D-53FF-444F-AB59-8BAA6FF99975}"/>
            </a:ext>
          </a:extLst>
        </xdr:cNvPr>
        <xdr:cNvCxnSpPr/>
      </xdr:nvCxnSpPr>
      <xdr:spPr>
        <a:xfrm flipV="1">
          <a:off x="1576705" y="5959475"/>
          <a:ext cx="670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103" name="n_1aveValue有形固定資産減価償却率">
          <a:extLst>
            <a:ext uri="{FF2B5EF4-FFF2-40B4-BE49-F238E27FC236}">
              <a16:creationId xmlns:a16="http://schemas.microsoft.com/office/drawing/2014/main" id="{29B3733D-A7DB-42C2-9F80-BAC7AAE8534E}"/>
            </a:ext>
          </a:extLst>
        </xdr:cNvPr>
        <xdr:cNvSpPr txBox="1"/>
      </xdr:nvSpPr>
      <xdr:spPr>
        <a:xfrm>
          <a:off x="3395989" y="573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104" name="n_2aveValue有形固定資産減価償却率">
          <a:extLst>
            <a:ext uri="{FF2B5EF4-FFF2-40B4-BE49-F238E27FC236}">
              <a16:creationId xmlns:a16="http://schemas.microsoft.com/office/drawing/2014/main" id="{B462577E-F461-4486-8C96-3C092F5D96D5}"/>
            </a:ext>
          </a:extLst>
        </xdr:cNvPr>
        <xdr:cNvSpPr txBox="1"/>
      </xdr:nvSpPr>
      <xdr:spPr>
        <a:xfrm>
          <a:off x="2738129" y="572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5" name="n_3aveValue有形固定資産減価償却率">
          <a:extLst>
            <a:ext uri="{FF2B5EF4-FFF2-40B4-BE49-F238E27FC236}">
              <a16:creationId xmlns:a16="http://schemas.microsoft.com/office/drawing/2014/main" id="{5B730C1E-6CD6-401D-9402-647AB306DF86}"/>
            </a:ext>
          </a:extLst>
        </xdr:cNvPr>
        <xdr:cNvSpPr txBox="1"/>
      </xdr:nvSpPr>
      <xdr:spPr>
        <a:xfrm>
          <a:off x="2067569"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106" name="n_4aveValue有形固定資産減価償却率">
          <a:extLst>
            <a:ext uri="{FF2B5EF4-FFF2-40B4-BE49-F238E27FC236}">
              <a16:creationId xmlns:a16="http://schemas.microsoft.com/office/drawing/2014/main" id="{A09484BB-03D5-4039-95E1-19C1F420F019}"/>
            </a:ext>
          </a:extLst>
        </xdr:cNvPr>
        <xdr:cNvSpPr txBox="1"/>
      </xdr:nvSpPr>
      <xdr:spPr>
        <a:xfrm>
          <a:off x="1397009"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109396</xdr:rowOff>
    </xdr:from>
    <xdr:ext cx="405111" cy="259045"/>
    <xdr:sp macro="" textlink="">
      <xdr:nvSpPr>
        <xdr:cNvPr id="107" name="n_1mainValue有形固定資産減価償却率">
          <a:extLst>
            <a:ext uri="{FF2B5EF4-FFF2-40B4-BE49-F238E27FC236}">
              <a16:creationId xmlns:a16="http://schemas.microsoft.com/office/drawing/2014/main" id="{49395FDE-A7C3-4CCA-94DE-B627DDD876A2}"/>
            </a:ext>
          </a:extLst>
        </xdr:cNvPr>
        <xdr:cNvSpPr txBox="1"/>
      </xdr:nvSpPr>
      <xdr:spPr>
        <a:xfrm>
          <a:off x="3395989" y="6075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68915</xdr:rowOff>
    </xdr:from>
    <xdr:ext cx="405111" cy="259045"/>
    <xdr:sp macro="" textlink="">
      <xdr:nvSpPr>
        <xdr:cNvPr id="108" name="n_2mainValue有形固定資産減価償却率">
          <a:extLst>
            <a:ext uri="{FF2B5EF4-FFF2-40B4-BE49-F238E27FC236}">
              <a16:creationId xmlns:a16="http://schemas.microsoft.com/office/drawing/2014/main" id="{A1D524CC-E3E7-410B-A276-8F0A3D437F7A}"/>
            </a:ext>
          </a:extLst>
        </xdr:cNvPr>
        <xdr:cNvSpPr txBox="1"/>
      </xdr:nvSpPr>
      <xdr:spPr>
        <a:xfrm>
          <a:off x="2738129" y="603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109" name="n_3mainValue有形固定資産減価償却率">
          <a:extLst>
            <a:ext uri="{FF2B5EF4-FFF2-40B4-BE49-F238E27FC236}">
              <a16:creationId xmlns:a16="http://schemas.microsoft.com/office/drawing/2014/main" id="{97C86484-CB44-4399-80C7-4AC6210DF135}"/>
            </a:ext>
          </a:extLst>
        </xdr:cNvPr>
        <xdr:cNvSpPr txBox="1"/>
      </xdr:nvSpPr>
      <xdr:spPr>
        <a:xfrm>
          <a:off x="2067569" y="568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95902</xdr:rowOff>
    </xdr:from>
    <xdr:ext cx="405111" cy="259045"/>
    <xdr:sp macro="" textlink="">
      <xdr:nvSpPr>
        <xdr:cNvPr id="110" name="n_4mainValue有形固定資産減価償却率">
          <a:extLst>
            <a:ext uri="{FF2B5EF4-FFF2-40B4-BE49-F238E27FC236}">
              <a16:creationId xmlns:a16="http://schemas.microsoft.com/office/drawing/2014/main" id="{49CF7D08-8EEF-463B-9AB7-16C5AAAC076A}"/>
            </a:ext>
          </a:extLst>
        </xdr:cNvPr>
        <xdr:cNvSpPr txBox="1"/>
      </xdr:nvSpPr>
      <xdr:spPr>
        <a:xfrm>
          <a:off x="1397009"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86080232-CCB4-4D69-AC6B-3D652FCF4D0B}"/>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F98013BD-C86B-4191-AAA6-058B329C20CE}"/>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20FA1166-90E2-4DBE-8155-5E40EAD31EB1}"/>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4C3247B8-FD6F-4C4E-801D-12752408E05A}"/>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521BEA4B-48EE-408D-90D5-4A117C19B2D7}"/>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D3095678-65DD-40AF-8110-C49510AF83F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F01EEE59-6AD6-48BB-8DB3-16E3B35665B1}"/>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C1B03CAC-A174-4F37-BA46-0CC156079E5F}"/>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4E065373-17FC-4BF7-B921-0B48AAD15217}"/>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D4BA6219-038A-4349-B617-02513B50CDE7}"/>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635A60F7-37C5-491A-B7BE-B8192938D587}"/>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4242C759-B0C7-46C6-A328-F7B6DBBCECCF}"/>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2BD11502-A1DA-4D9E-883A-D8655EF8C0CD}"/>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２１．４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し、類似団体平均と比較</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しても６４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回る結果となった。</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分子において令和４年度と比較して地方債残高の減少などにより将来負担額が約３．９億円減少したことに加え、充当可能基金が約０．７億円増加したことが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挙げられる。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E7F77839-3D41-4DDE-90C9-7B23AFE5C1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CD04B4F0-0051-4970-9F91-0A61588E5F61}"/>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C639E39C-F95F-4F8E-9E9D-2D980D243B4B}"/>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32ADC3B4-FDB6-4A61-8A56-05AA9BF488A4}"/>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BCA9565D-E7B5-4B05-A77D-C3562A5EA3DC}"/>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FA2E33A7-FC91-4FBA-A7FE-F2FF1CE513CE}"/>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a:extLst>
            <a:ext uri="{FF2B5EF4-FFF2-40B4-BE49-F238E27FC236}">
              <a16:creationId xmlns:a16="http://schemas.microsoft.com/office/drawing/2014/main" id="{C0026E9E-8BF6-45C5-8EC0-FCC55E62A890}"/>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F0C745E4-BE70-401E-8797-75DAAB52F574}"/>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EC95C51D-EC13-4830-987F-5401D34B648C}"/>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A4FC7883-CFAC-4D94-9D88-610949079EFC}"/>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47D5CC3A-159C-495A-8C54-93678A7EBDFC}"/>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96828E15-2B79-4CE0-8543-32D041395313}"/>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716D3282-77B7-45BF-B003-4AADCD472412}"/>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A4492985-0E0C-4010-8683-B5D97AB1B8C8}"/>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82319426-E028-45B0-85FC-C591076F6F55}"/>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88288C26-FCDD-4BD2-B1EC-C2B241368E32}"/>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11F2B449-66E1-4784-9B52-822EE671397D}"/>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41" name="直線コネクタ 140">
          <a:extLst>
            <a:ext uri="{FF2B5EF4-FFF2-40B4-BE49-F238E27FC236}">
              <a16:creationId xmlns:a16="http://schemas.microsoft.com/office/drawing/2014/main" id="{7C622153-76A6-44B0-AFD0-E6F18DCD6C7E}"/>
            </a:ext>
          </a:extLst>
        </xdr:cNvPr>
        <xdr:cNvCxnSpPr/>
      </xdr:nvCxnSpPr>
      <xdr:spPr>
        <a:xfrm flipV="1">
          <a:off x="13027660" y="5160463"/>
          <a:ext cx="1269" cy="1300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42" name="債務償還比率最小値テキスト">
          <a:extLst>
            <a:ext uri="{FF2B5EF4-FFF2-40B4-BE49-F238E27FC236}">
              <a16:creationId xmlns:a16="http://schemas.microsoft.com/office/drawing/2014/main" id="{89D6BBFD-A7BF-453C-ABED-8AF71A669AD3}"/>
            </a:ext>
          </a:extLst>
        </xdr:cNvPr>
        <xdr:cNvSpPr txBox="1"/>
      </xdr:nvSpPr>
      <xdr:spPr>
        <a:xfrm>
          <a:off x="13080365" y="64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43" name="直線コネクタ 142">
          <a:extLst>
            <a:ext uri="{FF2B5EF4-FFF2-40B4-BE49-F238E27FC236}">
              <a16:creationId xmlns:a16="http://schemas.microsoft.com/office/drawing/2014/main" id="{5B806E3D-3DD3-4681-BBC7-886439DB3DC5}"/>
            </a:ext>
          </a:extLst>
        </xdr:cNvPr>
        <xdr:cNvCxnSpPr/>
      </xdr:nvCxnSpPr>
      <xdr:spPr>
        <a:xfrm>
          <a:off x="12963525" y="64604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934FFC9B-AE45-4CDF-B884-579515C40C7D}"/>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57754696-FAAC-4376-A596-E71E711003CB}"/>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6" name="債務償還比率平均値テキスト">
          <a:extLst>
            <a:ext uri="{FF2B5EF4-FFF2-40B4-BE49-F238E27FC236}">
              <a16:creationId xmlns:a16="http://schemas.microsoft.com/office/drawing/2014/main" id="{F0C17F94-CA9D-4EC7-BA50-AF2FC0171A85}"/>
            </a:ext>
          </a:extLst>
        </xdr:cNvPr>
        <xdr:cNvSpPr txBox="1"/>
      </xdr:nvSpPr>
      <xdr:spPr>
        <a:xfrm>
          <a:off x="13080365" y="5744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7" name="フローチャート: 判断 146">
          <a:extLst>
            <a:ext uri="{FF2B5EF4-FFF2-40B4-BE49-F238E27FC236}">
              <a16:creationId xmlns:a16="http://schemas.microsoft.com/office/drawing/2014/main" id="{4AA5E090-C5BF-4D6C-BEAF-AC9AA86EF6A8}"/>
            </a:ext>
          </a:extLst>
        </xdr:cNvPr>
        <xdr:cNvSpPr/>
      </xdr:nvSpPr>
      <xdr:spPr>
        <a:xfrm>
          <a:off x="13001625" y="57661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8" name="フローチャート: 判断 147">
          <a:extLst>
            <a:ext uri="{FF2B5EF4-FFF2-40B4-BE49-F238E27FC236}">
              <a16:creationId xmlns:a16="http://schemas.microsoft.com/office/drawing/2014/main" id="{E4605414-E16D-4CC7-A2A2-6DF94817A079}"/>
            </a:ext>
          </a:extLst>
        </xdr:cNvPr>
        <xdr:cNvSpPr/>
      </xdr:nvSpPr>
      <xdr:spPr>
        <a:xfrm>
          <a:off x="12359005" y="57519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9" name="フローチャート: 判断 148">
          <a:extLst>
            <a:ext uri="{FF2B5EF4-FFF2-40B4-BE49-F238E27FC236}">
              <a16:creationId xmlns:a16="http://schemas.microsoft.com/office/drawing/2014/main" id="{F1AA063E-F841-4D4B-84C1-13AD04794B3C}"/>
            </a:ext>
          </a:extLst>
        </xdr:cNvPr>
        <xdr:cNvSpPr/>
      </xdr:nvSpPr>
      <xdr:spPr>
        <a:xfrm>
          <a:off x="11688445" y="5745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50" name="フローチャート: 判断 149">
          <a:extLst>
            <a:ext uri="{FF2B5EF4-FFF2-40B4-BE49-F238E27FC236}">
              <a16:creationId xmlns:a16="http://schemas.microsoft.com/office/drawing/2014/main" id="{43AE96F8-F058-48AD-AE6C-83B11DC0A666}"/>
            </a:ext>
          </a:extLst>
        </xdr:cNvPr>
        <xdr:cNvSpPr/>
      </xdr:nvSpPr>
      <xdr:spPr>
        <a:xfrm>
          <a:off x="11017885" y="59455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51" name="フローチャート: 判断 150">
          <a:extLst>
            <a:ext uri="{FF2B5EF4-FFF2-40B4-BE49-F238E27FC236}">
              <a16:creationId xmlns:a16="http://schemas.microsoft.com/office/drawing/2014/main" id="{DD3745A1-F028-498E-994D-995058AF8BB9}"/>
            </a:ext>
          </a:extLst>
        </xdr:cNvPr>
        <xdr:cNvSpPr/>
      </xdr:nvSpPr>
      <xdr:spPr>
        <a:xfrm>
          <a:off x="10347325" y="58974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AB9C99C5-23E5-4496-B27F-A2EF3BC8F566}"/>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37FC99FB-BDCB-40F1-B0FF-1ADB47C957B7}"/>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BBB9CCDD-4E9C-4902-B93D-3ECC9FB3E644}"/>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FB50770F-B817-49C9-91A5-A794592E5BF8}"/>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CAFB3DEA-5DE1-4131-B584-88FDDB162144}"/>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35796</xdr:rowOff>
    </xdr:from>
    <xdr:to>
      <xdr:col>76</xdr:col>
      <xdr:colOff>73025</xdr:colOff>
      <xdr:row>29</xdr:row>
      <xdr:rowOff>137396</xdr:rowOff>
    </xdr:to>
    <xdr:sp macro="" textlink="">
      <xdr:nvSpPr>
        <xdr:cNvPr id="157" name="楕円 156">
          <a:extLst>
            <a:ext uri="{FF2B5EF4-FFF2-40B4-BE49-F238E27FC236}">
              <a16:creationId xmlns:a16="http://schemas.microsoft.com/office/drawing/2014/main" id="{59CFCD15-14CB-4AEC-9928-F1DA235A2C27}"/>
            </a:ext>
          </a:extLst>
        </xdr:cNvPr>
        <xdr:cNvSpPr/>
      </xdr:nvSpPr>
      <xdr:spPr>
        <a:xfrm>
          <a:off x="13001625" y="56669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58673</xdr:rowOff>
    </xdr:from>
    <xdr:ext cx="469744" cy="259045"/>
    <xdr:sp macro="" textlink="">
      <xdr:nvSpPr>
        <xdr:cNvPr id="158" name="債務償還比率該当値テキスト">
          <a:extLst>
            <a:ext uri="{FF2B5EF4-FFF2-40B4-BE49-F238E27FC236}">
              <a16:creationId xmlns:a16="http://schemas.microsoft.com/office/drawing/2014/main" id="{E7AE783F-32BA-4FE7-8574-6E2099CDE6F4}"/>
            </a:ext>
          </a:extLst>
        </xdr:cNvPr>
        <xdr:cNvSpPr txBox="1"/>
      </xdr:nvSpPr>
      <xdr:spPr>
        <a:xfrm>
          <a:off x="13080365" y="552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68798</xdr:rowOff>
    </xdr:from>
    <xdr:to>
      <xdr:col>72</xdr:col>
      <xdr:colOff>123825</xdr:colOff>
      <xdr:row>29</xdr:row>
      <xdr:rowOff>170398</xdr:rowOff>
    </xdr:to>
    <xdr:sp macro="" textlink="">
      <xdr:nvSpPr>
        <xdr:cNvPr id="159" name="楕円 158">
          <a:extLst>
            <a:ext uri="{FF2B5EF4-FFF2-40B4-BE49-F238E27FC236}">
              <a16:creationId xmlns:a16="http://schemas.microsoft.com/office/drawing/2014/main" id="{B1E2DC6F-5355-4788-929D-78FF68A8420C}"/>
            </a:ext>
          </a:extLst>
        </xdr:cNvPr>
        <xdr:cNvSpPr/>
      </xdr:nvSpPr>
      <xdr:spPr>
        <a:xfrm>
          <a:off x="12359005" y="56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86596</xdr:rowOff>
    </xdr:from>
    <xdr:to>
      <xdr:col>76</xdr:col>
      <xdr:colOff>22225</xdr:colOff>
      <xdr:row>29</xdr:row>
      <xdr:rowOff>119598</xdr:rowOff>
    </xdr:to>
    <xdr:cxnSp macro="">
      <xdr:nvCxnSpPr>
        <xdr:cNvPr id="160" name="直線コネクタ 159">
          <a:extLst>
            <a:ext uri="{FF2B5EF4-FFF2-40B4-BE49-F238E27FC236}">
              <a16:creationId xmlns:a16="http://schemas.microsoft.com/office/drawing/2014/main" id="{6861E756-D002-4376-AE91-A0B66CB497F4}"/>
            </a:ext>
          </a:extLst>
        </xdr:cNvPr>
        <xdr:cNvCxnSpPr/>
      </xdr:nvCxnSpPr>
      <xdr:spPr>
        <a:xfrm flipV="1">
          <a:off x="12409805" y="5717776"/>
          <a:ext cx="619760" cy="3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21608</xdr:rowOff>
    </xdr:from>
    <xdr:to>
      <xdr:col>68</xdr:col>
      <xdr:colOff>123825</xdr:colOff>
      <xdr:row>29</xdr:row>
      <xdr:rowOff>123208</xdr:rowOff>
    </xdr:to>
    <xdr:sp macro="" textlink="">
      <xdr:nvSpPr>
        <xdr:cNvPr id="161" name="楕円 160">
          <a:extLst>
            <a:ext uri="{FF2B5EF4-FFF2-40B4-BE49-F238E27FC236}">
              <a16:creationId xmlns:a16="http://schemas.microsoft.com/office/drawing/2014/main" id="{CF6CEC20-79F6-4284-AF13-1FAF71517355}"/>
            </a:ext>
          </a:extLst>
        </xdr:cNvPr>
        <xdr:cNvSpPr/>
      </xdr:nvSpPr>
      <xdr:spPr>
        <a:xfrm>
          <a:off x="11688445" y="56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72408</xdr:rowOff>
    </xdr:from>
    <xdr:to>
      <xdr:col>72</xdr:col>
      <xdr:colOff>73025</xdr:colOff>
      <xdr:row>29</xdr:row>
      <xdr:rowOff>119598</xdr:rowOff>
    </xdr:to>
    <xdr:cxnSp macro="">
      <xdr:nvCxnSpPr>
        <xdr:cNvPr id="162" name="直線コネクタ 161">
          <a:extLst>
            <a:ext uri="{FF2B5EF4-FFF2-40B4-BE49-F238E27FC236}">
              <a16:creationId xmlns:a16="http://schemas.microsoft.com/office/drawing/2014/main" id="{2024856A-B176-4206-8541-5D877D25F0B6}"/>
            </a:ext>
          </a:extLst>
        </xdr:cNvPr>
        <xdr:cNvCxnSpPr/>
      </xdr:nvCxnSpPr>
      <xdr:spPr>
        <a:xfrm>
          <a:off x="11739245" y="5703588"/>
          <a:ext cx="670560" cy="4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77198</xdr:rowOff>
    </xdr:from>
    <xdr:to>
      <xdr:col>64</xdr:col>
      <xdr:colOff>123825</xdr:colOff>
      <xdr:row>32</xdr:row>
      <xdr:rowOff>7348</xdr:rowOff>
    </xdr:to>
    <xdr:sp macro="" textlink="">
      <xdr:nvSpPr>
        <xdr:cNvPr id="163" name="楕円 162">
          <a:extLst>
            <a:ext uri="{FF2B5EF4-FFF2-40B4-BE49-F238E27FC236}">
              <a16:creationId xmlns:a16="http://schemas.microsoft.com/office/drawing/2014/main" id="{3B658067-0292-47F1-BBFB-AC167B367DE4}"/>
            </a:ext>
          </a:extLst>
        </xdr:cNvPr>
        <xdr:cNvSpPr/>
      </xdr:nvSpPr>
      <xdr:spPr>
        <a:xfrm>
          <a:off x="11017885" y="6043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72408</xdr:rowOff>
    </xdr:from>
    <xdr:to>
      <xdr:col>68</xdr:col>
      <xdr:colOff>73025</xdr:colOff>
      <xdr:row>31</xdr:row>
      <xdr:rowOff>127998</xdr:rowOff>
    </xdr:to>
    <xdr:cxnSp macro="">
      <xdr:nvCxnSpPr>
        <xdr:cNvPr id="164" name="直線コネクタ 163">
          <a:extLst>
            <a:ext uri="{FF2B5EF4-FFF2-40B4-BE49-F238E27FC236}">
              <a16:creationId xmlns:a16="http://schemas.microsoft.com/office/drawing/2014/main" id="{205DB678-9C06-4985-BD84-B3A3144F43E5}"/>
            </a:ext>
          </a:extLst>
        </xdr:cNvPr>
        <xdr:cNvCxnSpPr/>
      </xdr:nvCxnSpPr>
      <xdr:spPr>
        <a:xfrm flipV="1">
          <a:off x="11068685" y="5703588"/>
          <a:ext cx="670560" cy="39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4989</xdr:rowOff>
    </xdr:from>
    <xdr:to>
      <xdr:col>60</xdr:col>
      <xdr:colOff>123825</xdr:colOff>
      <xdr:row>30</xdr:row>
      <xdr:rowOff>106589</xdr:rowOff>
    </xdr:to>
    <xdr:sp macro="" textlink="">
      <xdr:nvSpPr>
        <xdr:cNvPr id="165" name="楕円 164">
          <a:extLst>
            <a:ext uri="{FF2B5EF4-FFF2-40B4-BE49-F238E27FC236}">
              <a16:creationId xmlns:a16="http://schemas.microsoft.com/office/drawing/2014/main" id="{6E8E4E9E-1C78-4282-8531-80B8E8BCA2D9}"/>
            </a:ext>
          </a:extLst>
        </xdr:cNvPr>
        <xdr:cNvSpPr/>
      </xdr:nvSpPr>
      <xdr:spPr>
        <a:xfrm>
          <a:off x="10347325" y="580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55789</xdr:rowOff>
    </xdr:from>
    <xdr:to>
      <xdr:col>64</xdr:col>
      <xdr:colOff>73025</xdr:colOff>
      <xdr:row>31</xdr:row>
      <xdr:rowOff>127998</xdr:rowOff>
    </xdr:to>
    <xdr:cxnSp macro="">
      <xdr:nvCxnSpPr>
        <xdr:cNvPr id="166" name="直線コネクタ 165">
          <a:extLst>
            <a:ext uri="{FF2B5EF4-FFF2-40B4-BE49-F238E27FC236}">
              <a16:creationId xmlns:a16="http://schemas.microsoft.com/office/drawing/2014/main" id="{8B69420F-D635-42F4-A2B7-44BE72AD49EE}"/>
            </a:ext>
          </a:extLst>
        </xdr:cNvPr>
        <xdr:cNvCxnSpPr/>
      </xdr:nvCxnSpPr>
      <xdr:spPr>
        <a:xfrm>
          <a:off x="10398125" y="5854609"/>
          <a:ext cx="670560" cy="23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7" name="n_1aveValue債務償還比率">
          <a:extLst>
            <a:ext uri="{FF2B5EF4-FFF2-40B4-BE49-F238E27FC236}">
              <a16:creationId xmlns:a16="http://schemas.microsoft.com/office/drawing/2014/main" id="{4B4CB1AC-BF5F-455A-A36C-36E10BE45398}"/>
            </a:ext>
          </a:extLst>
        </xdr:cNvPr>
        <xdr:cNvSpPr txBox="1"/>
      </xdr:nvSpPr>
      <xdr:spPr>
        <a:xfrm>
          <a:off x="12185092" y="584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68" name="n_2aveValue債務償還比率">
          <a:extLst>
            <a:ext uri="{FF2B5EF4-FFF2-40B4-BE49-F238E27FC236}">
              <a16:creationId xmlns:a16="http://schemas.microsoft.com/office/drawing/2014/main" id="{1E01A098-3280-4E63-AB45-7BC54B21F55F}"/>
            </a:ext>
          </a:extLst>
        </xdr:cNvPr>
        <xdr:cNvSpPr txBox="1"/>
      </xdr:nvSpPr>
      <xdr:spPr>
        <a:xfrm>
          <a:off x="11527232" y="583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93389</xdr:rowOff>
    </xdr:from>
    <xdr:ext cx="469744" cy="259045"/>
    <xdr:sp macro="" textlink="">
      <xdr:nvSpPr>
        <xdr:cNvPr id="169" name="n_3aveValue債務償還比率">
          <a:extLst>
            <a:ext uri="{FF2B5EF4-FFF2-40B4-BE49-F238E27FC236}">
              <a16:creationId xmlns:a16="http://schemas.microsoft.com/office/drawing/2014/main" id="{932A3044-D7D0-4AB0-AF6B-1843A1E46997}"/>
            </a:ext>
          </a:extLst>
        </xdr:cNvPr>
        <xdr:cNvSpPr txBox="1"/>
      </xdr:nvSpPr>
      <xdr:spPr>
        <a:xfrm>
          <a:off x="10856672" y="572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19874</xdr:rowOff>
    </xdr:from>
    <xdr:ext cx="469744" cy="259045"/>
    <xdr:sp macro="" textlink="">
      <xdr:nvSpPr>
        <xdr:cNvPr id="170" name="n_4aveValue債務償還比率">
          <a:extLst>
            <a:ext uri="{FF2B5EF4-FFF2-40B4-BE49-F238E27FC236}">
              <a16:creationId xmlns:a16="http://schemas.microsoft.com/office/drawing/2014/main" id="{60CC223C-3DFA-4203-80A6-A55362B6DC4E}"/>
            </a:ext>
          </a:extLst>
        </xdr:cNvPr>
        <xdr:cNvSpPr txBox="1"/>
      </xdr:nvSpPr>
      <xdr:spPr>
        <a:xfrm>
          <a:off x="10186112" y="598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15475</xdr:rowOff>
    </xdr:from>
    <xdr:ext cx="469744" cy="259045"/>
    <xdr:sp macro="" textlink="">
      <xdr:nvSpPr>
        <xdr:cNvPr id="171" name="n_1mainValue債務償還比率">
          <a:extLst>
            <a:ext uri="{FF2B5EF4-FFF2-40B4-BE49-F238E27FC236}">
              <a16:creationId xmlns:a16="http://schemas.microsoft.com/office/drawing/2014/main" id="{EA6C12C8-8A1F-4A0E-8035-48CC700D0051}"/>
            </a:ext>
          </a:extLst>
        </xdr:cNvPr>
        <xdr:cNvSpPr txBox="1"/>
      </xdr:nvSpPr>
      <xdr:spPr>
        <a:xfrm>
          <a:off x="12185092" y="547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139735</xdr:rowOff>
    </xdr:from>
    <xdr:ext cx="469744" cy="259045"/>
    <xdr:sp macro="" textlink="">
      <xdr:nvSpPr>
        <xdr:cNvPr id="172" name="n_2mainValue債務償還比率">
          <a:extLst>
            <a:ext uri="{FF2B5EF4-FFF2-40B4-BE49-F238E27FC236}">
              <a16:creationId xmlns:a16="http://schemas.microsoft.com/office/drawing/2014/main" id="{A3AB6E3E-0A4E-46E7-A067-2C4276493A4C}"/>
            </a:ext>
          </a:extLst>
        </xdr:cNvPr>
        <xdr:cNvSpPr txBox="1"/>
      </xdr:nvSpPr>
      <xdr:spPr>
        <a:xfrm>
          <a:off x="11527232" y="543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169925</xdr:rowOff>
    </xdr:from>
    <xdr:ext cx="469744" cy="259045"/>
    <xdr:sp macro="" textlink="">
      <xdr:nvSpPr>
        <xdr:cNvPr id="173" name="n_3mainValue債務償還比率">
          <a:extLst>
            <a:ext uri="{FF2B5EF4-FFF2-40B4-BE49-F238E27FC236}">
              <a16:creationId xmlns:a16="http://schemas.microsoft.com/office/drawing/2014/main" id="{7AFE342F-CBB6-4B92-831D-3B7B1ED9E1F9}"/>
            </a:ext>
          </a:extLst>
        </xdr:cNvPr>
        <xdr:cNvSpPr txBox="1"/>
      </xdr:nvSpPr>
      <xdr:spPr>
        <a:xfrm>
          <a:off x="10856672" y="613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123116</xdr:rowOff>
    </xdr:from>
    <xdr:ext cx="469744" cy="259045"/>
    <xdr:sp macro="" textlink="">
      <xdr:nvSpPr>
        <xdr:cNvPr id="174" name="n_4mainValue債務償還比率">
          <a:extLst>
            <a:ext uri="{FF2B5EF4-FFF2-40B4-BE49-F238E27FC236}">
              <a16:creationId xmlns:a16="http://schemas.microsoft.com/office/drawing/2014/main" id="{008F5854-D708-4694-8475-E14A3DE54CBB}"/>
            </a:ext>
          </a:extLst>
        </xdr:cNvPr>
        <xdr:cNvSpPr txBox="1"/>
      </xdr:nvSpPr>
      <xdr:spPr>
        <a:xfrm>
          <a:off x="10186112" y="558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43BB93B9-735D-4825-BEC4-E47C529FBD7E}"/>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279CA1FA-B814-4FB1-8230-3D660C955FA7}"/>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C5E0EBD2-B70E-4E85-9F10-D2F53A51F4B7}"/>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88A51EE0-412E-4C2B-BA0A-99F6AB756F21}"/>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4D6A7B79-F8E6-42DD-AC5C-1CD9AF7F38EC}"/>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DD1FBE85-9A7D-44BD-BFF9-32BAF08B50E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C27C4A2-05FD-431B-A23B-1CF49A11A02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8E0F107-5540-4DCB-9AFA-54E5997D0B2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FAEE218-E216-4ECD-B557-18CF356B93A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A96BA4-5560-4E4B-83EF-D8063A03A35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徳島県板野町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B32BB4D-DDFD-4138-81E5-FD5D71EA141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43B99B0-3A7C-4F79-AE29-39869CDBD1F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F07C37C-C0FE-4597-9FBA-A43B240C4EB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4534751-5E5F-4A95-94D1-A0EBBCE13EC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9AAE6D8-62BD-4242-B509-0A366924E86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1509FB7-4132-422A-9374-80B03633D90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12,947
12,741
36.22
6,697,582
6,292,619
368,105
4,064,073
4,979,370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6C92F3E-0E08-47E3-B615-82E627CF7CE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B17BE67-4DA4-4B2A-B270-2BD86784709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2D3882B-30AB-4451-879D-9BDFB4989DA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0A52499-F099-4580-90F4-B01B1E575AF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FF74DCC-F07D-4901-8037-79DF85E0D50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C0AD63D-745C-4D4E-87B6-F960140B8A98}"/>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BC963FC-CDC8-4111-BDDF-F3B1AC81D1F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C3751DE-9415-4D97-8414-65C30FA9096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EBBE19F-1C92-4FF4-8147-DE9B4D883A1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6C374EB-CB41-4000-9FDB-6069AAD9C31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9FA5CAC-09B0-4772-8E76-DAD43C3E7A3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40EFD53-B205-4B1C-BFCD-6A300985FA8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80C1866-FDC5-417C-8A70-C92FA3E275F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1387BAD-DDC4-4067-B3A2-6B0733CEE5B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A067A8E-E12B-4FB2-9183-FBE5FDA6DED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551101A-E6AE-4F5D-BD05-30E3AB4451ED}"/>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C19203E-8295-47DC-8FA7-1E0EEEA7F38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65DDA61-1751-4B15-A970-CA79B99D549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15568B2-FBAD-430F-993C-9B7173E64E6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BB23E4A-FE29-4D47-9C84-97438E335F2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61622B5-DE0A-45DE-BE7D-6948511467C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2641C1A-AE01-4E25-9DC6-717AF00C529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8485188-4FAD-4FDA-AFAF-180D32CC7CE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A2C2FA6-B9D2-432C-8F14-1F9AE79DB30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EC0DB6F-42F1-4B15-92FC-99D88469699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9918C92-A6C8-46C0-89A6-EA7382CFE4B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57146F8-1646-4D5D-8B90-95BE0AC016D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8466DB6-EC0A-4696-B8F4-1C806B04068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56BAA56-3A6B-4916-B0A7-93058C456B7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DB28CA9-6501-45BE-AB85-4B60E1D9943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DFF971F-84A8-4EF6-80AD-52A7D42F5CF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DE4FB4F-26C6-444B-90E1-FD877069F31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62F9C24F-5FFF-4A2A-864F-2966E2FFEBB9}"/>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E6A3189-8985-4AD3-AE77-A73C9B9F4855}"/>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4E0EA61-82F9-4395-8508-6113A6E178C5}"/>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ADA5602-B29F-4F16-857D-E88D20A1B862}"/>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C45621D-293F-4343-9DDA-26919DD9E7A1}"/>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1BE080D-C847-48BF-985F-6172C2D1126D}"/>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D5902AF-FD92-4DFF-8EDB-1EE559D5493A}"/>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4795EA4-EE3A-4E2A-AECD-B1943ED280DB}"/>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B667388-4AC1-4BF3-BC72-4DB938DF02FF}"/>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914C3303-0EAF-4704-9922-B65912271AEE}"/>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A0E356A-71CB-47D9-B0D3-656DA39E235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33E4BC82-13A4-4B7D-A937-0B2AAEC20F24}"/>
            </a:ext>
          </a:extLst>
        </xdr:cNvPr>
        <xdr:cNvCxnSpPr/>
      </xdr:nvCxnSpPr>
      <xdr:spPr>
        <a:xfrm flipV="1">
          <a:off x="4086225" y="5640324"/>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3199D5E9-DC08-4A44-979E-147E313FD138}"/>
            </a:ext>
          </a:extLst>
        </xdr:cNvPr>
        <xdr:cNvSpPr txBox="1"/>
      </xdr:nvSpPr>
      <xdr:spPr>
        <a:xfrm>
          <a:off x="4124960" y="693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A4BF7047-D1E1-475B-893B-C968C71181E7}"/>
            </a:ext>
          </a:extLst>
        </xdr:cNvPr>
        <xdr:cNvCxnSpPr/>
      </xdr:nvCxnSpPr>
      <xdr:spPr>
        <a:xfrm>
          <a:off x="4020820" y="6935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CDBD51B9-D5A5-4C56-B92E-1B3501C3734E}"/>
            </a:ext>
          </a:extLst>
        </xdr:cNvPr>
        <xdr:cNvSpPr txBox="1"/>
      </xdr:nvSpPr>
      <xdr:spPr>
        <a:xfrm>
          <a:off x="4124960" y="541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9AA4BED6-AC56-4007-960E-E909A3139233}"/>
            </a:ext>
          </a:extLst>
        </xdr:cNvPr>
        <xdr:cNvCxnSpPr/>
      </xdr:nvCxnSpPr>
      <xdr:spPr>
        <a:xfrm>
          <a:off x="4020820" y="5640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450B0083-B2F7-488B-968F-38EA66BC91D2}"/>
            </a:ext>
          </a:extLst>
        </xdr:cNvPr>
        <xdr:cNvSpPr txBox="1"/>
      </xdr:nvSpPr>
      <xdr:spPr>
        <a:xfrm>
          <a:off x="4124960" y="62339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C6D90CDC-CA9B-46E5-BE4E-E7862243A526}"/>
            </a:ext>
          </a:extLst>
        </xdr:cNvPr>
        <xdr:cNvSpPr/>
      </xdr:nvSpPr>
      <xdr:spPr>
        <a:xfrm>
          <a:off x="4036060" y="625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570F167E-4C50-4248-88FC-3758FA19C00C}"/>
            </a:ext>
          </a:extLst>
        </xdr:cNvPr>
        <xdr:cNvSpPr/>
      </xdr:nvSpPr>
      <xdr:spPr>
        <a:xfrm>
          <a:off x="3312160" y="62143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5F4E3A62-2135-455D-90CD-DC647641E2A8}"/>
            </a:ext>
          </a:extLst>
        </xdr:cNvPr>
        <xdr:cNvSpPr/>
      </xdr:nvSpPr>
      <xdr:spPr>
        <a:xfrm>
          <a:off x="251460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7FC7298F-3E72-499B-AB84-1FE2B6EC62AC}"/>
            </a:ext>
          </a:extLst>
        </xdr:cNvPr>
        <xdr:cNvSpPr/>
      </xdr:nvSpPr>
      <xdr:spPr>
        <a:xfrm>
          <a:off x="1739900" y="616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9930DFA5-BD2D-42B1-BA0E-67F16F22A354}"/>
            </a:ext>
          </a:extLst>
        </xdr:cNvPr>
        <xdr:cNvSpPr/>
      </xdr:nvSpPr>
      <xdr:spPr>
        <a:xfrm>
          <a:off x="965200" y="61381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33F831F-8426-4EC9-8F12-B7CD57A84E8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CF1811E-6583-4BC5-B4F4-87AF0A6501E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CCD10E6-E7E5-44AC-8779-AC4973502C4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DD685DF-2DC2-4A58-8053-1EFDCE2A7EF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050BD26-76D4-4932-A66F-267AF392FCF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160274</xdr:rowOff>
    </xdr:from>
    <xdr:to>
      <xdr:col>24</xdr:col>
      <xdr:colOff>114300</xdr:colOff>
      <xdr:row>36</xdr:row>
      <xdr:rowOff>90424</xdr:rowOff>
    </xdr:to>
    <xdr:sp macro="" textlink="">
      <xdr:nvSpPr>
        <xdr:cNvPr id="71" name="楕円 70">
          <a:extLst>
            <a:ext uri="{FF2B5EF4-FFF2-40B4-BE49-F238E27FC236}">
              <a16:creationId xmlns:a16="http://schemas.microsoft.com/office/drawing/2014/main" id="{578AAA3A-AD32-461A-9E7B-839338805FF4}"/>
            </a:ext>
          </a:extLst>
        </xdr:cNvPr>
        <xdr:cNvSpPr/>
      </xdr:nvSpPr>
      <xdr:spPr>
        <a:xfrm>
          <a:off x="4036060" y="60276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11701</xdr:rowOff>
    </xdr:from>
    <xdr:ext cx="405111" cy="259045"/>
    <xdr:sp macro="" textlink="">
      <xdr:nvSpPr>
        <xdr:cNvPr id="72" name="【道路】&#10;有形固定資産減価償却率該当値テキスト">
          <a:extLst>
            <a:ext uri="{FF2B5EF4-FFF2-40B4-BE49-F238E27FC236}">
              <a16:creationId xmlns:a16="http://schemas.microsoft.com/office/drawing/2014/main" id="{1761CD81-E5BE-4FE8-A216-77C01A868830}"/>
            </a:ext>
          </a:extLst>
        </xdr:cNvPr>
        <xdr:cNvSpPr txBox="1"/>
      </xdr:nvSpPr>
      <xdr:spPr>
        <a:xfrm>
          <a:off x="4124960" y="587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119126</xdr:rowOff>
    </xdr:from>
    <xdr:to>
      <xdr:col>20</xdr:col>
      <xdr:colOff>38100</xdr:colOff>
      <xdr:row>36</xdr:row>
      <xdr:rowOff>49276</xdr:rowOff>
    </xdr:to>
    <xdr:sp macro="" textlink="">
      <xdr:nvSpPr>
        <xdr:cNvPr id="73" name="楕円 72">
          <a:extLst>
            <a:ext uri="{FF2B5EF4-FFF2-40B4-BE49-F238E27FC236}">
              <a16:creationId xmlns:a16="http://schemas.microsoft.com/office/drawing/2014/main" id="{58FB1997-C6B3-4A7B-B23F-44AE5A1DF0C0}"/>
            </a:ext>
          </a:extLst>
        </xdr:cNvPr>
        <xdr:cNvSpPr/>
      </xdr:nvSpPr>
      <xdr:spPr>
        <a:xfrm>
          <a:off x="3312160" y="59865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169926</xdr:rowOff>
    </xdr:from>
    <xdr:to>
      <xdr:col>24</xdr:col>
      <xdr:colOff>63500</xdr:colOff>
      <xdr:row>36</xdr:row>
      <xdr:rowOff>39624</xdr:rowOff>
    </xdr:to>
    <xdr:cxnSp macro="">
      <xdr:nvCxnSpPr>
        <xdr:cNvPr id="74" name="直線コネクタ 73">
          <a:extLst>
            <a:ext uri="{FF2B5EF4-FFF2-40B4-BE49-F238E27FC236}">
              <a16:creationId xmlns:a16="http://schemas.microsoft.com/office/drawing/2014/main" id="{6B441D6F-D7EE-4B8A-88DB-BC63C149EA8B}"/>
            </a:ext>
          </a:extLst>
        </xdr:cNvPr>
        <xdr:cNvCxnSpPr/>
      </xdr:nvCxnSpPr>
      <xdr:spPr>
        <a:xfrm>
          <a:off x="3355340" y="6037326"/>
          <a:ext cx="73152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77978</xdr:rowOff>
    </xdr:from>
    <xdr:to>
      <xdr:col>15</xdr:col>
      <xdr:colOff>101600</xdr:colOff>
      <xdr:row>36</xdr:row>
      <xdr:rowOff>8128</xdr:rowOff>
    </xdr:to>
    <xdr:sp macro="" textlink="">
      <xdr:nvSpPr>
        <xdr:cNvPr id="75" name="楕円 74">
          <a:extLst>
            <a:ext uri="{FF2B5EF4-FFF2-40B4-BE49-F238E27FC236}">
              <a16:creationId xmlns:a16="http://schemas.microsoft.com/office/drawing/2014/main" id="{7244C5FF-46E2-4A01-A85E-C7C330933517}"/>
            </a:ext>
          </a:extLst>
        </xdr:cNvPr>
        <xdr:cNvSpPr/>
      </xdr:nvSpPr>
      <xdr:spPr>
        <a:xfrm>
          <a:off x="2514600" y="5945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128778</xdr:rowOff>
    </xdr:from>
    <xdr:to>
      <xdr:col>19</xdr:col>
      <xdr:colOff>177800</xdr:colOff>
      <xdr:row>35</xdr:row>
      <xdr:rowOff>169926</xdr:rowOff>
    </xdr:to>
    <xdr:cxnSp macro="">
      <xdr:nvCxnSpPr>
        <xdr:cNvPr id="76" name="直線コネクタ 75">
          <a:extLst>
            <a:ext uri="{FF2B5EF4-FFF2-40B4-BE49-F238E27FC236}">
              <a16:creationId xmlns:a16="http://schemas.microsoft.com/office/drawing/2014/main" id="{20B2A437-C47B-492D-9D1F-7C0C868869EF}"/>
            </a:ext>
          </a:extLst>
        </xdr:cNvPr>
        <xdr:cNvCxnSpPr/>
      </xdr:nvCxnSpPr>
      <xdr:spPr>
        <a:xfrm>
          <a:off x="2565400" y="5996178"/>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41402</xdr:rowOff>
    </xdr:from>
    <xdr:to>
      <xdr:col>10</xdr:col>
      <xdr:colOff>165100</xdr:colOff>
      <xdr:row>35</xdr:row>
      <xdr:rowOff>143002</xdr:rowOff>
    </xdr:to>
    <xdr:sp macro="" textlink="">
      <xdr:nvSpPr>
        <xdr:cNvPr id="77" name="楕円 76">
          <a:extLst>
            <a:ext uri="{FF2B5EF4-FFF2-40B4-BE49-F238E27FC236}">
              <a16:creationId xmlns:a16="http://schemas.microsoft.com/office/drawing/2014/main" id="{9D6030EF-FF91-4BBF-BB4A-7A8B0567952C}"/>
            </a:ext>
          </a:extLst>
        </xdr:cNvPr>
        <xdr:cNvSpPr/>
      </xdr:nvSpPr>
      <xdr:spPr>
        <a:xfrm>
          <a:off x="1739900" y="590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92202</xdr:rowOff>
    </xdr:from>
    <xdr:to>
      <xdr:col>15</xdr:col>
      <xdr:colOff>50800</xdr:colOff>
      <xdr:row>35</xdr:row>
      <xdr:rowOff>128778</xdr:rowOff>
    </xdr:to>
    <xdr:cxnSp macro="">
      <xdr:nvCxnSpPr>
        <xdr:cNvPr id="78" name="直線コネクタ 77">
          <a:extLst>
            <a:ext uri="{FF2B5EF4-FFF2-40B4-BE49-F238E27FC236}">
              <a16:creationId xmlns:a16="http://schemas.microsoft.com/office/drawing/2014/main" id="{F66878C7-F7AB-44DD-B183-E15F679F42BB}"/>
            </a:ext>
          </a:extLst>
        </xdr:cNvPr>
        <xdr:cNvCxnSpPr/>
      </xdr:nvCxnSpPr>
      <xdr:spPr>
        <a:xfrm>
          <a:off x="1790700" y="5959602"/>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4826</xdr:rowOff>
    </xdr:from>
    <xdr:to>
      <xdr:col>6</xdr:col>
      <xdr:colOff>38100</xdr:colOff>
      <xdr:row>35</xdr:row>
      <xdr:rowOff>106426</xdr:rowOff>
    </xdr:to>
    <xdr:sp macro="" textlink="">
      <xdr:nvSpPr>
        <xdr:cNvPr id="79" name="楕円 78">
          <a:extLst>
            <a:ext uri="{FF2B5EF4-FFF2-40B4-BE49-F238E27FC236}">
              <a16:creationId xmlns:a16="http://schemas.microsoft.com/office/drawing/2014/main" id="{A2A26C3B-5E9E-465C-8095-658BDF6D87C6}"/>
            </a:ext>
          </a:extLst>
        </xdr:cNvPr>
        <xdr:cNvSpPr/>
      </xdr:nvSpPr>
      <xdr:spPr>
        <a:xfrm>
          <a:off x="965200" y="58722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55626</xdr:rowOff>
    </xdr:from>
    <xdr:to>
      <xdr:col>10</xdr:col>
      <xdr:colOff>114300</xdr:colOff>
      <xdr:row>35</xdr:row>
      <xdr:rowOff>92202</xdr:rowOff>
    </xdr:to>
    <xdr:cxnSp macro="">
      <xdr:nvCxnSpPr>
        <xdr:cNvPr id="80" name="直線コネクタ 79">
          <a:extLst>
            <a:ext uri="{FF2B5EF4-FFF2-40B4-BE49-F238E27FC236}">
              <a16:creationId xmlns:a16="http://schemas.microsoft.com/office/drawing/2014/main" id="{9C4F2A58-2371-43A2-91AB-9B55C99E8FED}"/>
            </a:ext>
          </a:extLst>
        </xdr:cNvPr>
        <xdr:cNvCxnSpPr/>
      </xdr:nvCxnSpPr>
      <xdr:spPr>
        <a:xfrm>
          <a:off x="1008380" y="5923026"/>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DFAFFFAE-B19D-4402-83F4-70D2D82DA712}"/>
            </a:ext>
          </a:extLst>
        </xdr:cNvPr>
        <xdr:cNvSpPr txBox="1"/>
      </xdr:nvSpPr>
      <xdr:spPr>
        <a:xfrm>
          <a:off x="3170564" y="630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336ABB81-5883-4855-8A56-8B960F70703D}"/>
            </a:ext>
          </a:extLst>
        </xdr:cNvPr>
        <xdr:cNvSpPr txBox="1"/>
      </xdr:nvSpPr>
      <xdr:spPr>
        <a:xfrm>
          <a:off x="2385704" y="628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id="{231CA497-DEC1-408E-BAD5-1DD06BF37B49}"/>
            </a:ext>
          </a:extLst>
        </xdr:cNvPr>
        <xdr:cNvSpPr txBox="1"/>
      </xdr:nvSpPr>
      <xdr:spPr>
        <a:xfrm>
          <a:off x="161100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5BBE0A34-7C43-46A1-86A6-CA7534CEF7B6}"/>
            </a:ext>
          </a:extLst>
        </xdr:cNvPr>
        <xdr:cNvSpPr txBox="1"/>
      </xdr:nvSpPr>
      <xdr:spPr>
        <a:xfrm>
          <a:off x="836304" y="622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65803</xdr:rowOff>
    </xdr:from>
    <xdr:ext cx="405111" cy="259045"/>
    <xdr:sp macro="" textlink="">
      <xdr:nvSpPr>
        <xdr:cNvPr id="85" name="n_1mainValue【道路】&#10;有形固定資産減価償却率">
          <a:extLst>
            <a:ext uri="{FF2B5EF4-FFF2-40B4-BE49-F238E27FC236}">
              <a16:creationId xmlns:a16="http://schemas.microsoft.com/office/drawing/2014/main" id="{5B428F97-C691-415E-B784-B599C12C48CC}"/>
            </a:ext>
          </a:extLst>
        </xdr:cNvPr>
        <xdr:cNvSpPr txBox="1"/>
      </xdr:nvSpPr>
      <xdr:spPr>
        <a:xfrm>
          <a:off x="3170564" y="576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24655</xdr:rowOff>
    </xdr:from>
    <xdr:ext cx="405111" cy="259045"/>
    <xdr:sp macro="" textlink="">
      <xdr:nvSpPr>
        <xdr:cNvPr id="86" name="n_2mainValue【道路】&#10;有形固定資産減価償却率">
          <a:extLst>
            <a:ext uri="{FF2B5EF4-FFF2-40B4-BE49-F238E27FC236}">
              <a16:creationId xmlns:a16="http://schemas.microsoft.com/office/drawing/2014/main" id="{64A21BCD-8660-4F9C-968A-5FE0FDBDA6CE}"/>
            </a:ext>
          </a:extLst>
        </xdr:cNvPr>
        <xdr:cNvSpPr txBox="1"/>
      </xdr:nvSpPr>
      <xdr:spPr>
        <a:xfrm>
          <a:off x="2385704" y="572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159529</xdr:rowOff>
    </xdr:from>
    <xdr:ext cx="405111" cy="259045"/>
    <xdr:sp macro="" textlink="">
      <xdr:nvSpPr>
        <xdr:cNvPr id="87" name="n_3mainValue【道路】&#10;有形固定資産減価償却率">
          <a:extLst>
            <a:ext uri="{FF2B5EF4-FFF2-40B4-BE49-F238E27FC236}">
              <a16:creationId xmlns:a16="http://schemas.microsoft.com/office/drawing/2014/main" id="{F47F8F5D-70E1-4BF3-B51D-D3B3214FA1DF}"/>
            </a:ext>
          </a:extLst>
        </xdr:cNvPr>
        <xdr:cNvSpPr txBox="1"/>
      </xdr:nvSpPr>
      <xdr:spPr>
        <a:xfrm>
          <a:off x="1611004" y="569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122953</xdr:rowOff>
    </xdr:from>
    <xdr:ext cx="405111" cy="259045"/>
    <xdr:sp macro="" textlink="">
      <xdr:nvSpPr>
        <xdr:cNvPr id="88" name="n_4mainValue【道路】&#10;有形固定資産減価償却率">
          <a:extLst>
            <a:ext uri="{FF2B5EF4-FFF2-40B4-BE49-F238E27FC236}">
              <a16:creationId xmlns:a16="http://schemas.microsoft.com/office/drawing/2014/main" id="{6090BFAD-D445-4387-9C47-B27161E645F6}"/>
            </a:ext>
          </a:extLst>
        </xdr:cNvPr>
        <xdr:cNvSpPr txBox="1"/>
      </xdr:nvSpPr>
      <xdr:spPr>
        <a:xfrm>
          <a:off x="836304" y="565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761BC34-915B-4C12-98E0-447875992F5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F14EA3C-0A47-4268-8E61-F2C74A8897E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C121700-8B87-4E8B-A90C-C4C8DC5C855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2882180-197E-480A-9A30-AFE6E4D5385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9B09365-95E6-4102-B9E0-F0AC92275A1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FBCBEA8-52B0-491F-A47C-2EC1F23B80F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105F27F-8AEE-4248-9555-3D14472B2A5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69A0F53-CF26-4614-BDA3-CAD32FECF46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69D3A9F-692E-4EDA-A85F-56AB37DED0A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6D800B9-5C6C-4A8A-ADFB-F481AB0AD90C}"/>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6853D8B3-828C-468F-B21D-285D1321A54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867E090-5979-4941-869A-CF288790301E}"/>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EFD2B0D-17CB-4886-9309-129DD092299F}"/>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4064DFC4-D489-4EA0-929E-C9D53521C277}"/>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A85884FB-5886-4F2B-9867-38373D95807D}"/>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13AA0F53-EDB2-432A-92D2-9F248A4C1409}"/>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B05ED1A-D7BA-4C3E-BCED-18A999AA32CD}"/>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831CBFE2-D4B4-4AA1-8468-4F0670FA75FF}"/>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E1BEDE0-F594-4BF4-B7BC-AAAFE5062F74}"/>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488645C3-D883-44E0-ABDA-CE10A5C0FAD6}"/>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E82BCF0-471C-4C53-8691-D2AFCF71E32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A2E4320A-3283-4707-8342-3964BDDFC38A}"/>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ACAE14C-9228-4524-861B-FC9BA09249A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6BC1A890-045F-42B8-8CCD-E94A593D53AA}"/>
            </a:ext>
          </a:extLst>
        </xdr:cNvPr>
        <xdr:cNvCxnSpPr/>
      </xdr:nvCxnSpPr>
      <xdr:spPr>
        <a:xfrm flipV="1">
          <a:off x="9219565" y="5763958"/>
          <a:ext cx="0" cy="12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F4363391-C69F-4D73-8317-9F61F0959864}"/>
            </a:ext>
          </a:extLst>
        </xdr:cNvPr>
        <xdr:cNvSpPr txBox="1"/>
      </xdr:nvSpPr>
      <xdr:spPr>
        <a:xfrm>
          <a:off x="9258300" y="702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1A417980-FD97-46E5-A98E-B0375C44458C}"/>
            </a:ext>
          </a:extLst>
        </xdr:cNvPr>
        <xdr:cNvCxnSpPr/>
      </xdr:nvCxnSpPr>
      <xdr:spPr>
        <a:xfrm>
          <a:off x="9154160" y="70197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B6C0B80E-9F48-4623-A141-5ADAB68A3537}"/>
            </a:ext>
          </a:extLst>
        </xdr:cNvPr>
        <xdr:cNvSpPr txBox="1"/>
      </xdr:nvSpPr>
      <xdr:spPr>
        <a:xfrm>
          <a:off x="9258300" y="554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B3642F1C-529F-423E-AD35-A496BC32F1E1}"/>
            </a:ext>
          </a:extLst>
        </xdr:cNvPr>
        <xdr:cNvCxnSpPr/>
      </xdr:nvCxnSpPr>
      <xdr:spPr>
        <a:xfrm>
          <a:off x="9154160" y="5763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CAB763C4-6DBF-43F0-B7BF-5E414CF293C6}"/>
            </a:ext>
          </a:extLst>
        </xdr:cNvPr>
        <xdr:cNvSpPr txBox="1"/>
      </xdr:nvSpPr>
      <xdr:spPr>
        <a:xfrm>
          <a:off x="9258300" y="6475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B4B17BC2-22A7-494B-8A29-05749B5940BB}"/>
            </a:ext>
          </a:extLst>
        </xdr:cNvPr>
        <xdr:cNvSpPr/>
      </xdr:nvSpPr>
      <xdr:spPr>
        <a:xfrm>
          <a:off x="9192260" y="6620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055ECC03-04CD-4533-9FA4-8C1D146A247F}"/>
            </a:ext>
          </a:extLst>
        </xdr:cNvPr>
        <xdr:cNvSpPr/>
      </xdr:nvSpPr>
      <xdr:spPr>
        <a:xfrm>
          <a:off x="8445500" y="6616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00E60ABD-208B-4CD8-8C25-5D1DA6DFDDA8}"/>
            </a:ext>
          </a:extLst>
        </xdr:cNvPr>
        <xdr:cNvSpPr/>
      </xdr:nvSpPr>
      <xdr:spPr>
        <a:xfrm>
          <a:off x="7670800" y="66264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888C3389-B31D-4801-96A2-9C41EE700133}"/>
            </a:ext>
          </a:extLst>
        </xdr:cNvPr>
        <xdr:cNvSpPr/>
      </xdr:nvSpPr>
      <xdr:spPr>
        <a:xfrm>
          <a:off x="6873240" y="66362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AA65E597-5E94-4C2A-9D98-59D0491F856A}"/>
            </a:ext>
          </a:extLst>
        </xdr:cNvPr>
        <xdr:cNvSpPr/>
      </xdr:nvSpPr>
      <xdr:spPr>
        <a:xfrm>
          <a:off x="6098540" y="6641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1523D5C-E024-4A5E-90DA-4274F74DA56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3461570-7161-4E73-B6B1-60D6AF67161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4EABFF9-6BE1-4C90-B427-AFB584D1B14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FAA8291-AF83-4386-938D-A1CD4DD4ABA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CA78F5C-6025-4440-854A-F6F54012401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84169</xdr:rowOff>
    </xdr:from>
    <xdr:to>
      <xdr:col>55</xdr:col>
      <xdr:colOff>50800</xdr:colOff>
      <xdr:row>40</xdr:row>
      <xdr:rowOff>14319</xdr:rowOff>
    </xdr:to>
    <xdr:sp macro="" textlink="">
      <xdr:nvSpPr>
        <xdr:cNvPr id="128" name="楕円 127">
          <a:extLst>
            <a:ext uri="{FF2B5EF4-FFF2-40B4-BE49-F238E27FC236}">
              <a16:creationId xmlns:a16="http://schemas.microsoft.com/office/drawing/2014/main" id="{BB44282C-FF4E-47D7-A137-63E9CB45578A}"/>
            </a:ext>
          </a:extLst>
        </xdr:cNvPr>
        <xdr:cNvSpPr/>
      </xdr:nvSpPr>
      <xdr:spPr>
        <a:xfrm>
          <a:off x="9192260" y="66221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62596</xdr:rowOff>
    </xdr:from>
    <xdr:ext cx="534377" cy="259045"/>
    <xdr:sp macro="" textlink="">
      <xdr:nvSpPr>
        <xdr:cNvPr id="129" name="【道路】&#10;一人当たり延長該当値テキスト">
          <a:extLst>
            <a:ext uri="{FF2B5EF4-FFF2-40B4-BE49-F238E27FC236}">
              <a16:creationId xmlns:a16="http://schemas.microsoft.com/office/drawing/2014/main" id="{5D7D5418-66FB-47B8-A7A6-F862E9EFD053}"/>
            </a:ext>
          </a:extLst>
        </xdr:cNvPr>
        <xdr:cNvSpPr txBox="1"/>
      </xdr:nvSpPr>
      <xdr:spPr>
        <a:xfrm>
          <a:off x="9258300" y="660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87712</xdr:rowOff>
    </xdr:from>
    <xdr:to>
      <xdr:col>50</xdr:col>
      <xdr:colOff>165100</xdr:colOff>
      <xdr:row>40</xdr:row>
      <xdr:rowOff>17862</xdr:rowOff>
    </xdr:to>
    <xdr:sp macro="" textlink="">
      <xdr:nvSpPr>
        <xdr:cNvPr id="130" name="楕円 129">
          <a:extLst>
            <a:ext uri="{FF2B5EF4-FFF2-40B4-BE49-F238E27FC236}">
              <a16:creationId xmlns:a16="http://schemas.microsoft.com/office/drawing/2014/main" id="{19BC68E5-70B5-410D-824E-97F4A369A678}"/>
            </a:ext>
          </a:extLst>
        </xdr:cNvPr>
        <xdr:cNvSpPr/>
      </xdr:nvSpPr>
      <xdr:spPr>
        <a:xfrm>
          <a:off x="8445500" y="66256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134969</xdr:rowOff>
    </xdr:from>
    <xdr:to>
      <xdr:col>55</xdr:col>
      <xdr:colOff>0</xdr:colOff>
      <xdr:row>39</xdr:row>
      <xdr:rowOff>138512</xdr:rowOff>
    </xdr:to>
    <xdr:cxnSp macro="">
      <xdr:nvCxnSpPr>
        <xdr:cNvPr id="131" name="直線コネクタ 130">
          <a:extLst>
            <a:ext uri="{FF2B5EF4-FFF2-40B4-BE49-F238E27FC236}">
              <a16:creationId xmlns:a16="http://schemas.microsoft.com/office/drawing/2014/main" id="{9A910B25-2B95-476A-A042-DF6A31566670}"/>
            </a:ext>
          </a:extLst>
        </xdr:cNvPr>
        <xdr:cNvCxnSpPr/>
      </xdr:nvCxnSpPr>
      <xdr:spPr>
        <a:xfrm flipV="1">
          <a:off x="8496300" y="6672929"/>
          <a:ext cx="7239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92437</xdr:rowOff>
    </xdr:from>
    <xdr:to>
      <xdr:col>46</xdr:col>
      <xdr:colOff>38100</xdr:colOff>
      <xdr:row>40</xdr:row>
      <xdr:rowOff>22587</xdr:rowOff>
    </xdr:to>
    <xdr:sp macro="" textlink="">
      <xdr:nvSpPr>
        <xdr:cNvPr id="132" name="楕円 131">
          <a:extLst>
            <a:ext uri="{FF2B5EF4-FFF2-40B4-BE49-F238E27FC236}">
              <a16:creationId xmlns:a16="http://schemas.microsoft.com/office/drawing/2014/main" id="{AB58E343-763A-498A-BEA0-ADAB6406FA5C}"/>
            </a:ext>
          </a:extLst>
        </xdr:cNvPr>
        <xdr:cNvSpPr/>
      </xdr:nvSpPr>
      <xdr:spPr>
        <a:xfrm>
          <a:off x="7670800" y="66303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138512</xdr:rowOff>
    </xdr:from>
    <xdr:to>
      <xdr:col>50</xdr:col>
      <xdr:colOff>114300</xdr:colOff>
      <xdr:row>39</xdr:row>
      <xdr:rowOff>143237</xdr:rowOff>
    </xdr:to>
    <xdr:cxnSp macro="">
      <xdr:nvCxnSpPr>
        <xdr:cNvPr id="133" name="直線コネクタ 132">
          <a:extLst>
            <a:ext uri="{FF2B5EF4-FFF2-40B4-BE49-F238E27FC236}">
              <a16:creationId xmlns:a16="http://schemas.microsoft.com/office/drawing/2014/main" id="{D6A7387C-B286-4211-824C-7AFDD2143E29}"/>
            </a:ext>
          </a:extLst>
        </xdr:cNvPr>
        <xdr:cNvCxnSpPr/>
      </xdr:nvCxnSpPr>
      <xdr:spPr>
        <a:xfrm flipV="1">
          <a:off x="7713980" y="6676472"/>
          <a:ext cx="78232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98647</xdr:rowOff>
    </xdr:from>
    <xdr:to>
      <xdr:col>41</xdr:col>
      <xdr:colOff>101600</xdr:colOff>
      <xdr:row>40</xdr:row>
      <xdr:rowOff>28797</xdr:rowOff>
    </xdr:to>
    <xdr:sp macro="" textlink="">
      <xdr:nvSpPr>
        <xdr:cNvPr id="134" name="楕円 133">
          <a:extLst>
            <a:ext uri="{FF2B5EF4-FFF2-40B4-BE49-F238E27FC236}">
              <a16:creationId xmlns:a16="http://schemas.microsoft.com/office/drawing/2014/main" id="{331E70C3-B3AA-4570-9C77-D4AE3BE0EFB0}"/>
            </a:ext>
          </a:extLst>
        </xdr:cNvPr>
        <xdr:cNvSpPr/>
      </xdr:nvSpPr>
      <xdr:spPr>
        <a:xfrm>
          <a:off x="6873240" y="66366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143237</xdr:rowOff>
    </xdr:from>
    <xdr:to>
      <xdr:col>45</xdr:col>
      <xdr:colOff>177800</xdr:colOff>
      <xdr:row>39</xdr:row>
      <xdr:rowOff>149447</xdr:rowOff>
    </xdr:to>
    <xdr:cxnSp macro="">
      <xdr:nvCxnSpPr>
        <xdr:cNvPr id="135" name="直線コネクタ 134">
          <a:extLst>
            <a:ext uri="{FF2B5EF4-FFF2-40B4-BE49-F238E27FC236}">
              <a16:creationId xmlns:a16="http://schemas.microsoft.com/office/drawing/2014/main" id="{52FFC98F-C22F-4918-BB7B-33416ABFD622}"/>
            </a:ext>
          </a:extLst>
        </xdr:cNvPr>
        <xdr:cNvCxnSpPr/>
      </xdr:nvCxnSpPr>
      <xdr:spPr>
        <a:xfrm flipV="1">
          <a:off x="6924040" y="6681197"/>
          <a:ext cx="78994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101733</xdr:rowOff>
    </xdr:from>
    <xdr:to>
      <xdr:col>36</xdr:col>
      <xdr:colOff>165100</xdr:colOff>
      <xdr:row>40</xdr:row>
      <xdr:rowOff>31883</xdr:rowOff>
    </xdr:to>
    <xdr:sp macro="" textlink="">
      <xdr:nvSpPr>
        <xdr:cNvPr id="136" name="楕円 135">
          <a:extLst>
            <a:ext uri="{FF2B5EF4-FFF2-40B4-BE49-F238E27FC236}">
              <a16:creationId xmlns:a16="http://schemas.microsoft.com/office/drawing/2014/main" id="{82D10CF8-C049-4868-84C3-F522A48F5C0B}"/>
            </a:ext>
          </a:extLst>
        </xdr:cNvPr>
        <xdr:cNvSpPr/>
      </xdr:nvSpPr>
      <xdr:spPr>
        <a:xfrm>
          <a:off x="6098540" y="66396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149447</xdr:rowOff>
    </xdr:from>
    <xdr:to>
      <xdr:col>41</xdr:col>
      <xdr:colOff>50800</xdr:colOff>
      <xdr:row>39</xdr:row>
      <xdr:rowOff>152533</xdr:rowOff>
    </xdr:to>
    <xdr:cxnSp macro="">
      <xdr:nvCxnSpPr>
        <xdr:cNvPr id="137" name="直線コネクタ 136">
          <a:extLst>
            <a:ext uri="{FF2B5EF4-FFF2-40B4-BE49-F238E27FC236}">
              <a16:creationId xmlns:a16="http://schemas.microsoft.com/office/drawing/2014/main" id="{5DC6CC42-3FDF-4857-869B-986FA76C929C}"/>
            </a:ext>
          </a:extLst>
        </xdr:cNvPr>
        <xdr:cNvCxnSpPr/>
      </xdr:nvCxnSpPr>
      <xdr:spPr>
        <a:xfrm flipV="1">
          <a:off x="6149340" y="6687407"/>
          <a:ext cx="7747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355EF2AE-D811-43C0-9FC5-0402B76A7AE5}"/>
            </a:ext>
          </a:extLst>
        </xdr:cNvPr>
        <xdr:cNvSpPr txBox="1"/>
      </xdr:nvSpPr>
      <xdr:spPr>
        <a:xfrm>
          <a:off x="8239271" y="639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DD7872D9-7287-4D27-9F18-7889A2704454}"/>
            </a:ext>
          </a:extLst>
        </xdr:cNvPr>
        <xdr:cNvSpPr txBox="1"/>
      </xdr:nvSpPr>
      <xdr:spPr>
        <a:xfrm>
          <a:off x="7477271" y="640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77BB6F86-78B4-4EB3-80AE-85DE18882B59}"/>
            </a:ext>
          </a:extLst>
        </xdr:cNvPr>
        <xdr:cNvSpPr txBox="1"/>
      </xdr:nvSpPr>
      <xdr:spPr>
        <a:xfrm>
          <a:off x="6702571" y="641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24477</xdr:rowOff>
    </xdr:from>
    <xdr:ext cx="534377" cy="259045"/>
    <xdr:sp macro="" textlink="">
      <xdr:nvSpPr>
        <xdr:cNvPr id="141" name="n_4aveValue【道路】&#10;一人当たり延長">
          <a:extLst>
            <a:ext uri="{FF2B5EF4-FFF2-40B4-BE49-F238E27FC236}">
              <a16:creationId xmlns:a16="http://schemas.microsoft.com/office/drawing/2014/main" id="{86B356B0-648B-4CEE-9015-6DF8AD4F0588}"/>
            </a:ext>
          </a:extLst>
        </xdr:cNvPr>
        <xdr:cNvSpPr txBox="1"/>
      </xdr:nvSpPr>
      <xdr:spPr>
        <a:xfrm>
          <a:off x="5905011" y="673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8989</xdr:rowOff>
    </xdr:from>
    <xdr:ext cx="534377" cy="259045"/>
    <xdr:sp macro="" textlink="">
      <xdr:nvSpPr>
        <xdr:cNvPr id="142" name="n_1mainValue【道路】&#10;一人当たり延長">
          <a:extLst>
            <a:ext uri="{FF2B5EF4-FFF2-40B4-BE49-F238E27FC236}">
              <a16:creationId xmlns:a16="http://schemas.microsoft.com/office/drawing/2014/main" id="{5621E62B-5330-4366-99DD-D54095FA0BA9}"/>
            </a:ext>
          </a:extLst>
        </xdr:cNvPr>
        <xdr:cNvSpPr txBox="1"/>
      </xdr:nvSpPr>
      <xdr:spPr>
        <a:xfrm>
          <a:off x="8239271" y="671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13714</xdr:rowOff>
    </xdr:from>
    <xdr:ext cx="534377" cy="259045"/>
    <xdr:sp macro="" textlink="">
      <xdr:nvSpPr>
        <xdr:cNvPr id="143" name="n_2mainValue【道路】&#10;一人当たり延長">
          <a:extLst>
            <a:ext uri="{FF2B5EF4-FFF2-40B4-BE49-F238E27FC236}">
              <a16:creationId xmlns:a16="http://schemas.microsoft.com/office/drawing/2014/main" id="{CB3FDE83-1AC2-47CE-B690-B1E94C560D2C}"/>
            </a:ext>
          </a:extLst>
        </xdr:cNvPr>
        <xdr:cNvSpPr txBox="1"/>
      </xdr:nvSpPr>
      <xdr:spPr>
        <a:xfrm>
          <a:off x="7477271" y="671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19924</xdr:rowOff>
    </xdr:from>
    <xdr:ext cx="534377" cy="259045"/>
    <xdr:sp macro="" textlink="">
      <xdr:nvSpPr>
        <xdr:cNvPr id="144" name="n_3mainValue【道路】&#10;一人当たり延長">
          <a:extLst>
            <a:ext uri="{FF2B5EF4-FFF2-40B4-BE49-F238E27FC236}">
              <a16:creationId xmlns:a16="http://schemas.microsoft.com/office/drawing/2014/main" id="{D4D786D1-2CA9-4599-9B87-B213EA419AEA}"/>
            </a:ext>
          </a:extLst>
        </xdr:cNvPr>
        <xdr:cNvSpPr txBox="1"/>
      </xdr:nvSpPr>
      <xdr:spPr>
        <a:xfrm>
          <a:off x="6702571" y="672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48410</xdr:rowOff>
    </xdr:from>
    <xdr:ext cx="534377" cy="259045"/>
    <xdr:sp macro="" textlink="">
      <xdr:nvSpPr>
        <xdr:cNvPr id="145" name="n_4mainValue【道路】&#10;一人当たり延長">
          <a:extLst>
            <a:ext uri="{FF2B5EF4-FFF2-40B4-BE49-F238E27FC236}">
              <a16:creationId xmlns:a16="http://schemas.microsoft.com/office/drawing/2014/main" id="{4C7CE7C5-3E3F-49C5-98CF-5A74E71D3AFD}"/>
            </a:ext>
          </a:extLst>
        </xdr:cNvPr>
        <xdr:cNvSpPr txBox="1"/>
      </xdr:nvSpPr>
      <xdr:spPr>
        <a:xfrm>
          <a:off x="5905011" y="641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7BBAB9A-7010-4229-8F79-064680FCDD6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E35B2BA-E202-4786-AA8D-D4FE819C004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A1B8AF5-56F8-4CFF-9AC3-6BE3003E8F4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1D2D668-0666-4FAE-A774-6C5B235808B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3F6B053-DF20-4F51-9F34-3F8E623595E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CB098E8-11A1-43F2-BBC1-F7198E49745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01F59AF-6E23-4E67-80DF-A93C86AAAE7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4EAAE94-821E-4A41-B8FD-AE0ABBB7411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0B9372C-B3C6-418F-8BC6-B4190424620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F848EB9-4826-4499-A9CC-3EA207E1A07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F78C6A4-48AE-45BA-ACF3-D28FFAFF481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58689F1A-252C-4731-9EF8-E5E537E72A03}"/>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CDBB22BB-98D0-4AFB-8714-3D8B753B4E4E}"/>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979D0D26-5BD6-40AF-953C-90DF1DCC09F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6E4ACE6A-20C1-4597-A758-3411F58FC2D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66D6DF71-EE6A-47F3-B435-99F7F2E9822C}"/>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CDCC56AE-6AEA-497F-9AB7-F3EBA52831CF}"/>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FA78E30-9B1E-4E2D-B652-E9F18A38F387}"/>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9951E6C-228F-4776-8D72-D31ACF1E4EB3}"/>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6A88701F-0E45-4EF6-B761-198371E354E8}"/>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724C0FCD-04D0-437C-A817-771796DEBEBF}"/>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C38D2120-4C74-4722-9C9C-B01B5839A4A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9B72A13E-4D06-4566-B99D-E4758F22AB0D}"/>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4EB3BD0-0C19-4485-B60A-51FD7D2353A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4F91CBB-4553-438D-8263-51DC0974B4D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99EFF13B-04D3-4961-92E6-8FAC969A9246}"/>
            </a:ext>
          </a:extLst>
        </xdr:cNvPr>
        <xdr:cNvCxnSpPr/>
      </xdr:nvCxnSpPr>
      <xdr:spPr>
        <a:xfrm flipV="1">
          <a:off x="4086225" y="9341031"/>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B8A37F63-8C91-4A9C-AA79-A50793CA46E8}"/>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CEC14463-2473-442B-AA6F-88009A64A013}"/>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9B97770A-8B76-45E8-8271-763DCF101613}"/>
            </a:ext>
          </a:extLst>
        </xdr:cNvPr>
        <xdr:cNvSpPr txBox="1"/>
      </xdr:nvSpPr>
      <xdr:spPr>
        <a:xfrm>
          <a:off x="4124960" y="91200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83E3C733-E679-4F4C-B4DA-A5097C4B023E}"/>
            </a:ext>
          </a:extLst>
        </xdr:cNvPr>
        <xdr:cNvCxnSpPr/>
      </xdr:nvCxnSpPr>
      <xdr:spPr>
        <a:xfrm>
          <a:off x="4020820" y="9341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9C8E7BC2-8ACD-40CE-B331-8371772B9E53}"/>
            </a:ext>
          </a:extLst>
        </xdr:cNvPr>
        <xdr:cNvSpPr txBox="1"/>
      </xdr:nvSpPr>
      <xdr:spPr>
        <a:xfrm>
          <a:off x="4124960" y="10055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7334E671-9910-4C4A-9316-4C9F125A013D}"/>
            </a:ext>
          </a:extLst>
        </xdr:cNvPr>
        <xdr:cNvSpPr/>
      </xdr:nvSpPr>
      <xdr:spPr>
        <a:xfrm>
          <a:off x="4036060" y="10200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263CCA91-AC4F-4340-A596-F9FCAB8B4685}"/>
            </a:ext>
          </a:extLst>
        </xdr:cNvPr>
        <xdr:cNvSpPr/>
      </xdr:nvSpPr>
      <xdr:spPr>
        <a:xfrm>
          <a:off x="3312160" y="10210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879F4E04-57CB-41EE-ADC5-55E125ECF5A2}"/>
            </a:ext>
          </a:extLst>
        </xdr:cNvPr>
        <xdr:cNvSpPr/>
      </xdr:nvSpPr>
      <xdr:spPr>
        <a:xfrm>
          <a:off x="25146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B824B383-B424-4682-93B7-0E3629010B4A}"/>
            </a:ext>
          </a:extLst>
        </xdr:cNvPr>
        <xdr:cNvSpPr/>
      </xdr:nvSpPr>
      <xdr:spPr>
        <a:xfrm>
          <a:off x="1739900" y="1015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56146F99-274E-4BDA-AA08-93AA9BBDE2CD}"/>
            </a:ext>
          </a:extLst>
        </xdr:cNvPr>
        <xdr:cNvSpPr/>
      </xdr:nvSpPr>
      <xdr:spPr>
        <a:xfrm>
          <a:off x="965200" y="10130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33BEE46-CB05-47BD-821B-395DCFC2716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12C0F3A-C26A-46E0-A633-B418DC47880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BAEB58D-EF86-42CA-BBBA-F88DDD1D349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5CB14CC-2053-43E0-9D65-E97FF1A6A0C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092886F-0F0C-4C5F-BCA6-64BC85F1FBA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55335</xdr:rowOff>
    </xdr:from>
    <xdr:to>
      <xdr:col>24</xdr:col>
      <xdr:colOff>114300</xdr:colOff>
      <xdr:row>62</xdr:row>
      <xdr:rowOff>156935</xdr:rowOff>
    </xdr:to>
    <xdr:sp macro="" textlink="">
      <xdr:nvSpPr>
        <xdr:cNvPr id="187" name="楕円 186">
          <a:extLst>
            <a:ext uri="{FF2B5EF4-FFF2-40B4-BE49-F238E27FC236}">
              <a16:creationId xmlns:a16="http://schemas.microsoft.com/office/drawing/2014/main" id="{448B38D3-00DC-4FAB-8F14-2DF40F1EEE58}"/>
            </a:ext>
          </a:extLst>
        </xdr:cNvPr>
        <xdr:cNvSpPr/>
      </xdr:nvSpPr>
      <xdr:spPr>
        <a:xfrm>
          <a:off x="4036060" y="1044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33762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1FD6552-A655-40D8-A90B-91E84A271C9B}"/>
            </a:ext>
          </a:extLst>
        </xdr:cNvPr>
        <xdr:cNvSpPr txBox="1"/>
      </xdr:nvSpPr>
      <xdr:spPr>
        <a:xfrm>
          <a:off x="4124960" y="104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30843</xdr:rowOff>
    </xdr:from>
    <xdr:to>
      <xdr:col>20</xdr:col>
      <xdr:colOff>38100</xdr:colOff>
      <xdr:row>62</xdr:row>
      <xdr:rowOff>132443</xdr:rowOff>
    </xdr:to>
    <xdr:sp macro="" textlink="">
      <xdr:nvSpPr>
        <xdr:cNvPr id="189" name="楕円 188">
          <a:extLst>
            <a:ext uri="{FF2B5EF4-FFF2-40B4-BE49-F238E27FC236}">
              <a16:creationId xmlns:a16="http://schemas.microsoft.com/office/drawing/2014/main" id="{7FAFFE57-0CDA-47F1-ACDD-D629B10B098D}"/>
            </a:ext>
          </a:extLst>
        </xdr:cNvPr>
        <xdr:cNvSpPr/>
      </xdr:nvSpPr>
      <xdr:spPr>
        <a:xfrm>
          <a:off x="3312160" y="104245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81643</xdr:rowOff>
    </xdr:from>
    <xdr:to>
      <xdr:col>24</xdr:col>
      <xdr:colOff>63500</xdr:colOff>
      <xdr:row>62</xdr:row>
      <xdr:rowOff>106135</xdr:rowOff>
    </xdr:to>
    <xdr:cxnSp macro="">
      <xdr:nvCxnSpPr>
        <xdr:cNvPr id="190" name="直線コネクタ 189">
          <a:extLst>
            <a:ext uri="{FF2B5EF4-FFF2-40B4-BE49-F238E27FC236}">
              <a16:creationId xmlns:a16="http://schemas.microsoft.com/office/drawing/2014/main" id="{D1F8B677-DAF8-48C8-870B-AA4AA6A20479}"/>
            </a:ext>
          </a:extLst>
        </xdr:cNvPr>
        <xdr:cNvCxnSpPr/>
      </xdr:nvCxnSpPr>
      <xdr:spPr>
        <a:xfrm>
          <a:off x="3355340" y="10475323"/>
          <a:ext cx="73152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xdr:rowOff>
    </xdr:from>
    <xdr:to>
      <xdr:col>15</xdr:col>
      <xdr:colOff>101600</xdr:colOff>
      <xdr:row>62</xdr:row>
      <xdr:rowOff>107950</xdr:rowOff>
    </xdr:to>
    <xdr:sp macro="" textlink="">
      <xdr:nvSpPr>
        <xdr:cNvPr id="191" name="楕円 190">
          <a:extLst>
            <a:ext uri="{FF2B5EF4-FFF2-40B4-BE49-F238E27FC236}">
              <a16:creationId xmlns:a16="http://schemas.microsoft.com/office/drawing/2014/main" id="{5D00F8F7-9A4B-4A1B-820B-DB51DD937E18}"/>
            </a:ext>
          </a:extLst>
        </xdr:cNvPr>
        <xdr:cNvSpPr/>
      </xdr:nvSpPr>
      <xdr:spPr>
        <a:xfrm>
          <a:off x="25146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57150</xdr:rowOff>
    </xdr:from>
    <xdr:to>
      <xdr:col>19</xdr:col>
      <xdr:colOff>177800</xdr:colOff>
      <xdr:row>62</xdr:row>
      <xdr:rowOff>81643</xdr:rowOff>
    </xdr:to>
    <xdr:cxnSp macro="">
      <xdr:nvCxnSpPr>
        <xdr:cNvPr id="192" name="直線コネクタ 191">
          <a:extLst>
            <a:ext uri="{FF2B5EF4-FFF2-40B4-BE49-F238E27FC236}">
              <a16:creationId xmlns:a16="http://schemas.microsoft.com/office/drawing/2014/main" id="{1B4E23CC-F4F7-48B4-926C-17C369A1A2B4}"/>
            </a:ext>
          </a:extLst>
        </xdr:cNvPr>
        <xdr:cNvCxnSpPr/>
      </xdr:nvCxnSpPr>
      <xdr:spPr>
        <a:xfrm>
          <a:off x="2565400" y="10450830"/>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93" name="楕円 192">
          <a:extLst>
            <a:ext uri="{FF2B5EF4-FFF2-40B4-BE49-F238E27FC236}">
              <a16:creationId xmlns:a16="http://schemas.microsoft.com/office/drawing/2014/main" id="{DC97E1ED-31C8-42B6-893C-8F781E31E729}"/>
            </a:ext>
          </a:extLst>
        </xdr:cNvPr>
        <xdr:cNvSpPr/>
      </xdr:nvSpPr>
      <xdr:spPr>
        <a:xfrm>
          <a:off x="1739900" y="10377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31024</xdr:rowOff>
    </xdr:from>
    <xdr:to>
      <xdr:col>15</xdr:col>
      <xdr:colOff>50800</xdr:colOff>
      <xdr:row>62</xdr:row>
      <xdr:rowOff>57150</xdr:rowOff>
    </xdr:to>
    <xdr:cxnSp macro="">
      <xdr:nvCxnSpPr>
        <xdr:cNvPr id="194" name="直線コネクタ 193">
          <a:extLst>
            <a:ext uri="{FF2B5EF4-FFF2-40B4-BE49-F238E27FC236}">
              <a16:creationId xmlns:a16="http://schemas.microsoft.com/office/drawing/2014/main" id="{C3B32AC4-228C-426B-B6E2-3BB53EB78A52}"/>
            </a:ext>
          </a:extLst>
        </xdr:cNvPr>
        <xdr:cNvCxnSpPr/>
      </xdr:nvCxnSpPr>
      <xdr:spPr>
        <a:xfrm>
          <a:off x="1790700" y="10424704"/>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123916</xdr:rowOff>
    </xdr:from>
    <xdr:to>
      <xdr:col>6</xdr:col>
      <xdr:colOff>38100</xdr:colOff>
      <xdr:row>62</xdr:row>
      <xdr:rowOff>54066</xdr:rowOff>
    </xdr:to>
    <xdr:sp macro="" textlink="">
      <xdr:nvSpPr>
        <xdr:cNvPr id="195" name="楕円 194">
          <a:extLst>
            <a:ext uri="{FF2B5EF4-FFF2-40B4-BE49-F238E27FC236}">
              <a16:creationId xmlns:a16="http://schemas.microsoft.com/office/drawing/2014/main" id="{6A88CC6F-CE65-49FF-A11B-6109EC00EE75}"/>
            </a:ext>
          </a:extLst>
        </xdr:cNvPr>
        <xdr:cNvSpPr/>
      </xdr:nvSpPr>
      <xdr:spPr>
        <a:xfrm>
          <a:off x="965200" y="103499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3266</xdr:rowOff>
    </xdr:from>
    <xdr:to>
      <xdr:col>10</xdr:col>
      <xdr:colOff>114300</xdr:colOff>
      <xdr:row>62</xdr:row>
      <xdr:rowOff>31024</xdr:rowOff>
    </xdr:to>
    <xdr:cxnSp macro="">
      <xdr:nvCxnSpPr>
        <xdr:cNvPr id="196" name="直線コネクタ 195">
          <a:extLst>
            <a:ext uri="{FF2B5EF4-FFF2-40B4-BE49-F238E27FC236}">
              <a16:creationId xmlns:a16="http://schemas.microsoft.com/office/drawing/2014/main" id="{0ED9D0BB-9C19-4160-9B07-70A74EC84BD2}"/>
            </a:ext>
          </a:extLst>
        </xdr:cNvPr>
        <xdr:cNvCxnSpPr/>
      </xdr:nvCxnSpPr>
      <xdr:spPr>
        <a:xfrm>
          <a:off x="1008380" y="10396946"/>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637B4989-8019-4858-A7D7-EDCCAC05E96B}"/>
            </a:ext>
          </a:extLst>
        </xdr:cNvPr>
        <xdr:cNvSpPr txBox="1"/>
      </xdr:nvSpPr>
      <xdr:spPr>
        <a:xfrm>
          <a:off x="3170564" y="998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7E6DBAC6-9D21-460C-AD80-121D110B7D75}"/>
            </a:ext>
          </a:extLst>
        </xdr:cNvPr>
        <xdr:cNvSpPr txBox="1"/>
      </xdr:nvSpPr>
      <xdr:spPr>
        <a:xfrm>
          <a:off x="23857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6C318A5-FB7A-4367-8B8F-6F64CDB0B73A}"/>
            </a:ext>
          </a:extLst>
        </xdr:cNvPr>
        <xdr:cNvSpPr txBox="1"/>
      </xdr:nvSpPr>
      <xdr:spPr>
        <a:xfrm>
          <a:off x="161100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C98E6AA6-3EFC-4342-B5A0-6CD03AFA9A03}"/>
            </a:ext>
          </a:extLst>
        </xdr:cNvPr>
        <xdr:cNvSpPr txBox="1"/>
      </xdr:nvSpPr>
      <xdr:spPr>
        <a:xfrm>
          <a:off x="83630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123570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7540A246-4505-4ABF-B773-22DE81D983A1}"/>
            </a:ext>
          </a:extLst>
        </xdr:cNvPr>
        <xdr:cNvSpPr txBox="1"/>
      </xdr:nvSpPr>
      <xdr:spPr>
        <a:xfrm>
          <a:off x="3170564" y="1051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99077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59FB4F26-BCBF-4457-93FB-409986FAD796}"/>
            </a:ext>
          </a:extLst>
        </xdr:cNvPr>
        <xdr:cNvSpPr txBox="1"/>
      </xdr:nvSpPr>
      <xdr:spPr>
        <a:xfrm>
          <a:off x="238570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5432C6E6-E259-465F-9397-D319485D3CE2}"/>
            </a:ext>
          </a:extLst>
        </xdr:cNvPr>
        <xdr:cNvSpPr txBox="1"/>
      </xdr:nvSpPr>
      <xdr:spPr>
        <a:xfrm>
          <a:off x="1611004" y="1046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45193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EFF56D0B-F43D-48BC-A73B-D5AC9C2C3D61}"/>
            </a:ext>
          </a:extLst>
        </xdr:cNvPr>
        <xdr:cNvSpPr txBox="1"/>
      </xdr:nvSpPr>
      <xdr:spPr>
        <a:xfrm>
          <a:off x="836304" y="1043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832E107-BD5D-4688-B40F-036CBA08422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8D28B8F-5E02-4B4E-B5A9-1A27AF34ECF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CB96EF4-9396-4BFF-BF39-A6FA096A86F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EDA0642-F1F0-4C28-A392-03710A8CB66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6BB743D-9B9A-4D29-8988-DD22342B7FD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24C6868-7148-4A9E-98CD-BB6A974A768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83E4CF4-5E48-4D7B-A82A-6B8E15E6EB1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6E93A04-B424-4E82-A928-35F63A23BA8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0780FE3-9D2E-49D0-A339-9DBB8481372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211E0AB-2C62-429C-8268-04BDC5C04FF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B991A72C-B721-4D27-9F6A-E491D98940D4}"/>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B7AAEA1C-45AE-4DE5-BA7A-547C4E4CB513}"/>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DA5D8D6E-5EA1-4AD9-8F81-462E91F6BCE5}"/>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7F972F78-CA4A-4692-BA01-436232AE332E}"/>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EA7069D7-9B72-4B2C-BC50-E45621FAD35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FD7A75DD-5095-4BF4-B012-E15147EA3D92}"/>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645DAE8D-C42F-48C8-A1AA-27A0524550E4}"/>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CE6E8DF4-01D0-4D84-B36B-7CCB8F98CD8D}"/>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36CA3ED1-65CB-4F69-8E44-6948096578C9}"/>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CC3A86CA-D44D-4B36-91AA-F7A3221F7994}"/>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40FCB94E-380A-4A74-BE2F-E84C8C5BAB04}"/>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4F55F66A-37DD-48FB-97BA-B99FECC0794E}"/>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7B5A38B-E878-488C-A6B3-1E8434B037D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953833A7-94A4-4CD6-AD62-B8A7A5BB1E53}"/>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B5B1063-DEBB-4C8F-9FEA-B99F1A558DB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A23ECF9B-C5FD-4857-AD25-7C346E20A2DA}"/>
            </a:ext>
          </a:extLst>
        </xdr:cNvPr>
        <xdr:cNvCxnSpPr/>
      </xdr:nvCxnSpPr>
      <xdr:spPr>
        <a:xfrm flipV="1">
          <a:off x="9219565" y="9449709"/>
          <a:ext cx="0" cy="1408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A9551E0B-ACFA-4E0D-A482-5CFCA711D14D}"/>
            </a:ext>
          </a:extLst>
        </xdr:cNvPr>
        <xdr:cNvSpPr txBox="1"/>
      </xdr:nvSpPr>
      <xdr:spPr>
        <a:xfrm>
          <a:off x="9258300" y="1086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4A73B3E4-2719-472B-BFF4-B6A7DD65F3F7}"/>
            </a:ext>
          </a:extLst>
        </xdr:cNvPr>
        <xdr:cNvCxnSpPr/>
      </xdr:nvCxnSpPr>
      <xdr:spPr>
        <a:xfrm>
          <a:off x="9154160" y="108580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C6917B4-8F1A-4659-AED9-D77991C64400}"/>
            </a:ext>
          </a:extLst>
        </xdr:cNvPr>
        <xdr:cNvSpPr txBox="1"/>
      </xdr:nvSpPr>
      <xdr:spPr>
        <a:xfrm>
          <a:off x="9258300" y="92287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EBE28D39-85A8-47E4-B67E-7756563A28D4}"/>
            </a:ext>
          </a:extLst>
        </xdr:cNvPr>
        <xdr:cNvCxnSpPr/>
      </xdr:nvCxnSpPr>
      <xdr:spPr>
        <a:xfrm>
          <a:off x="9154160" y="9449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72013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3AA7D42-702A-4901-9764-DB660DAE10DE}"/>
            </a:ext>
          </a:extLst>
        </xdr:cNvPr>
        <xdr:cNvSpPr txBox="1"/>
      </xdr:nvSpPr>
      <xdr:spPr>
        <a:xfrm>
          <a:off x="9258300" y="1046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C9E4727F-3642-4C95-8091-C7FEE096831E}"/>
            </a:ext>
          </a:extLst>
        </xdr:cNvPr>
        <xdr:cNvSpPr/>
      </xdr:nvSpPr>
      <xdr:spPr>
        <a:xfrm>
          <a:off x="9192260" y="104872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BC73F6EB-97E2-4BF1-9604-928A36DF1D64}"/>
            </a:ext>
          </a:extLst>
        </xdr:cNvPr>
        <xdr:cNvSpPr/>
      </xdr:nvSpPr>
      <xdr:spPr>
        <a:xfrm>
          <a:off x="8445500" y="104770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1FB945CC-5DD4-46B2-94A4-3AB03D95F8D4}"/>
            </a:ext>
          </a:extLst>
        </xdr:cNvPr>
        <xdr:cNvSpPr/>
      </xdr:nvSpPr>
      <xdr:spPr>
        <a:xfrm>
          <a:off x="7670800" y="104932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8E4CE8B3-BEEE-47EB-97B0-3548130769E2}"/>
            </a:ext>
          </a:extLst>
        </xdr:cNvPr>
        <xdr:cNvSpPr/>
      </xdr:nvSpPr>
      <xdr:spPr>
        <a:xfrm>
          <a:off x="6873240" y="104996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8B33F40D-37B2-4411-9281-74C9AC66DB2D}"/>
            </a:ext>
          </a:extLst>
        </xdr:cNvPr>
        <xdr:cNvSpPr/>
      </xdr:nvSpPr>
      <xdr:spPr>
        <a:xfrm>
          <a:off x="6098540" y="105108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45D28CA-1F3E-43F0-95BE-AF2E2F5ABFE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D7C197D-DCA3-49A2-9EC3-ACED02D082D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43EFE3B-165E-4F08-A1A7-D6A7A8C6327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B9FA29B-3A57-4A8A-9874-273A137FA77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C3082F9-C37F-4C4E-8722-022D1A4D21F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32276</xdr:rowOff>
    </xdr:from>
    <xdr:to>
      <xdr:col>55</xdr:col>
      <xdr:colOff>50800</xdr:colOff>
      <xdr:row>61</xdr:row>
      <xdr:rowOff>133876</xdr:rowOff>
    </xdr:to>
    <xdr:sp macro="" textlink="">
      <xdr:nvSpPr>
        <xdr:cNvPr id="246" name="楕円 245">
          <a:extLst>
            <a:ext uri="{FF2B5EF4-FFF2-40B4-BE49-F238E27FC236}">
              <a16:creationId xmlns:a16="http://schemas.microsoft.com/office/drawing/2014/main" id="{629059B3-71E7-44AD-BE93-D857590E8BCB}"/>
            </a:ext>
          </a:extLst>
        </xdr:cNvPr>
        <xdr:cNvSpPr/>
      </xdr:nvSpPr>
      <xdr:spPr>
        <a:xfrm>
          <a:off x="9192260" y="102583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55153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93D8EC0F-BB61-4B63-8FF7-A6D6F576928D}"/>
            </a:ext>
          </a:extLst>
        </xdr:cNvPr>
        <xdr:cNvSpPr txBox="1"/>
      </xdr:nvSpPr>
      <xdr:spPr>
        <a:xfrm>
          <a:off x="9258300" y="10113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36240</xdr:rowOff>
    </xdr:from>
    <xdr:to>
      <xdr:col>50</xdr:col>
      <xdr:colOff>165100</xdr:colOff>
      <xdr:row>61</xdr:row>
      <xdr:rowOff>137840</xdr:rowOff>
    </xdr:to>
    <xdr:sp macro="" textlink="">
      <xdr:nvSpPr>
        <xdr:cNvPr id="248" name="楕円 247">
          <a:extLst>
            <a:ext uri="{FF2B5EF4-FFF2-40B4-BE49-F238E27FC236}">
              <a16:creationId xmlns:a16="http://schemas.microsoft.com/office/drawing/2014/main" id="{4A208765-63D7-4B60-A989-EEE993C73F5F}"/>
            </a:ext>
          </a:extLst>
        </xdr:cNvPr>
        <xdr:cNvSpPr/>
      </xdr:nvSpPr>
      <xdr:spPr>
        <a:xfrm>
          <a:off x="8445500" y="1026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83076</xdr:rowOff>
    </xdr:from>
    <xdr:to>
      <xdr:col>55</xdr:col>
      <xdr:colOff>0</xdr:colOff>
      <xdr:row>61</xdr:row>
      <xdr:rowOff>87040</xdr:rowOff>
    </xdr:to>
    <xdr:cxnSp macro="">
      <xdr:nvCxnSpPr>
        <xdr:cNvPr id="249" name="直線コネクタ 248">
          <a:extLst>
            <a:ext uri="{FF2B5EF4-FFF2-40B4-BE49-F238E27FC236}">
              <a16:creationId xmlns:a16="http://schemas.microsoft.com/office/drawing/2014/main" id="{C860CB5F-1190-4EB2-89C5-76898B8698F3}"/>
            </a:ext>
          </a:extLst>
        </xdr:cNvPr>
        <xdr:cNvCxnSpPr/>
      </xdr:nvCxnSpPr>
      <xdr:spPr>
        <a:xfrm flipV="1">
          <a:off x="8496300" y="10309116"/>
          <a:ext cx="723900" cy="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42606</xdr:rowOff>
    </xdr:from>
    <xdr:to>
      <xdr:col>46</xdr:col>
      <xdr:colOff>38100</xdr:colOff>
      <xdr:row>61</xdr:row>
      <xdr:rowOff>144206</xdr:rowOff>
    </xdr:to>
    <xdr:sp macro="" textlink="">
      <xdr:nvSpPr>
        <xdr:cNvPr id="250" name="楕円 249">
          <a:extLst>
            <a:ext uri="{FF2B5EF4-FFF2-40B4-BE49-F238E27FC236}">
              <a16:creationId xmlns:a16="http://schemas.microsoft.com/office/drawing/2014/main" id="{71028ECB-88F6-4C4C-8D73-3C38668C3DDC}"/>
            </a:ext>
          </a:extLst>
        </xdr:cNvPr>
        <xdr:cNvSpPr/>
      </xdr:nvSpPr>
      <xdr:spPr>
        <a:xfrm>
          <a:off x="7670800" y="102686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87040</xdr:rowOff>
    </xdr:from>
    <xdr:to>
      <xdr:col>50</xdr:col>
      <xdr:colOff>114300</xdr:colOff>
      <xdr:row>61</xdr:row>
      <xdr:rowOff>93406</xdr:rowOff>
    </xdr:to>
    <xdr:cxnSp macro="">
      <xdr:nvCxnSpPr>
        <xdr:cNvPr id="251" name="直線コネクタ 250">
          <a:extLst>
            <a:ext uri="{FF2B5EF4-FFF2-40B4-BE49-F238E27FC236}">
              <a16:creationId xmlns:a16="http://schemas.microsoft.com/office/drawing/2014/main" id="{941F65FB-06D4-4370-8CE0-003ED28C6209}"/>
            </a:ext>
          </a:extLst>
        </xdr:cNvPr>
        <xdr:cNvCxnSpPr/>
      </xdr:nvCxnSpPr>
      <xdr:spPr>
        <a:xfrm flipV="1">
          <a:off x="7713980" y="10313080"/>
          <a:ext cx="782320" cy="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50372</xdr:rowOff>
    </xdr:from>
    <xdr:to>
      <xdr:col>41</xdr:col>
      <xdr:colOff>101600</xdr:colOff>
      <xdr:row>61</xdr:row>
      <xdr:rowOff>151972</xdr:rowOff>
    </xdr:to>
    <xdr:sp macro="" textlink="">
      <xdr:nvSpPr>
        <xdr:cNvPr id="252" name="楕円 251">
          <a:extLst>
            <a:ext uri="{FF2B5EF4-FFF2-40B4-BE49-F238E27FC236}">
              <a16:creationId xmlns:a16="http://schemas.microsoft.com/office/drawing/2014/main" id="{E9788891-1729-4EA7-9ABC-A495B95FD307}"/>
            </a:ext>
          </a:extLst>
        </xdr:cNvPr>
        <xdr:cNvSpPr/>
      </xdr:nvSpPr>
      <xdr:spPr>
        <a:xfrm>
          <a:off x="6873240" y="1027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93406</xdr:rowOff>
    </xdr:from>
    <xdr:to>
      <xdr:col>45</xdr:col>
      <xdr:colOff>177800</xdr:colOff>
      <xdr:row>61</xdr:row>
      <xdr:rowOff>101172</xdr:rowOff>
    </xdr:to>
    <xdr:cxnSp macro="">
      <xdr:nvCxnSpPr>
        <xdr:cNvPr id="253" name="直線コネクタ 252">
          <a:extLst>
            <a:ext uri="{FF2B5EF4-FFF2-40B4-BE49-F238E27FC236}">
              <a16:creationId xmlns:a16="http://schemas.microsoft.com/office/drawing/2014/main" id="{4536B809-11B4-4E89-95AB-A707B71B54C0}"/>
            </a:ext>
          </a:extLst>
        </xdr:cNvPr>
        <xdr:cNvCxnSpPr/>
      </xdr:nvCxnSpPr>
      <xdr:spPr>
        <a:xfrm flipV="1">
          <a:off x="6924040" y="10319446"/>
          <a:ext cx="789940" cy="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53973</xdr:rowOff>
    </xdr:from>
    <xdr:to>
      <xdr:col>36</xdr:col>
      <xdr:colOff>165100</xdr:colOff>
      <xdr:row>61</xdr:row>
      <xdr:rowOff>155573</xdr:rowOff>
    </xdr:to>
    <xdr:sp macro="" textlink="">
      <xdr:nvSpPr>
        <xdr:cNvPr id="254" name="楕円 253">
          <a:extLst>
            <a:ext uri="{FF2B5EF4-FFF2-40B4-BE49-F238E27FC236}">
              <a16:creationId xmlns:a16="http://schemas.microsoft.com/office/drawing/2014/main" id="{9731BF3C-B2B1-4B24-921B-BA38008CB842}"/>
            </a:ext>
          </a:extLst>
        </xdr:cNvPr>
        <xdr:cNvSpPr/>
      </xdr:nvSpPr>
      <xdr:spPr>
        <a:xfrm>
          <a:off x="6098540" y="1028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101172</xdr:rowOff>
    </xdr:from>
    <xdr:to>
      <xdr:col>41</xdr:col>
      <xdr:colOff>50800</xdr:colOff>
      <xdr:row>61</xdr:row>
      <xdr:rowOff>104773</xdr:rowOff>
    </xdr:to>
    <xdr:cxnSp macro="">
      <xdr:nvCxnSpPr>
        <xdr:cNvPr id="255" name="直線コネクタ 254">
          <a:extLst>
            <a:ext uri="{FF2B5EF4-FFF2-40B4-BE49-F238E27FC236}">
              <a16:creationId xmlns:a16="http://schemas.microsoft.com/office/drawing/2014/main" id="{F9918B5B-6D1C-4C62-B823-424CBCD821C9}"/>
            </a:ext>
          </a:extLst>
        </xdr:cNvPr>
        <xdr:cNvCxnSpPr/>
      </xdr:nvCxnSpPr>
      <xdr:spPr>
        <a:xfrm flipV="1">
          <a:off x="6149340" y="10327212"/>
          <a:ext cx="774700" cy="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31D877A5-FA00-40EE-836F-1DBD9BBAB992}"/>
            </a:ext>
          </a:extLst>
        </xdr:cNvPr>
        <xdr:cNvSpPr txBox="1"/>
      </xdr:nvSpPr>
      <xdr:spPr>
        <a:xfrm>
          <a:off x="8214575" y="1056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20799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2D7E5C4-6D06-495E-8CDC-6F1A1270EB05}"/>
            </a:ext>
          </a:extLst>
        </xdr:cNvPr>
        <xdr:cNvSpPr txBox="1"/>
      </xdr:nvSpPr>
      <xdr:spPr>
        <a:xfrm>
          <a:off x="7444955" y="1058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27295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61A02D9-CC03-4F9D-B1A9-5A00F08CFE35}"/>
            </a:ext>
          </a:extLst>
        </xdr:cNvPr>
        <xdr:cNvSpPr txBox="1"/>
      </xdr:nvSpPr>
      <xdr:spPr>
        <a:xfrm>
          <a:off x="6670255" y="1058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38460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F8B8173-EEA3-4AC2-85E8-12B4E0353423}"/>
            </a:ext>
          </a:extLst>
        </xdr:cNvPr>
        <xdr:cNvSpPr txBox="1"/>
      </xdr:nvSpPr>
      <xdr:spPr>
        <a:xfrm>
          <a:off x="5872695" y="1059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154367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88BBFC7-A76C-4568-A7A0-BDC58B985F85}"/>
            </a:ext>
          </a:extLst>
        </xdr:cNvPr>
        <xdr:cNvSpPr txBox="1"/>
      </xdr:nvSpPr>
      <xdr:spPr>
        <a:xfrm>
          <a:off x="8214575" y="10045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160733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30EA2A1-BA4B-41BD-AB49-585683C32561}"/>
            </a:ext>
          </a:extLst>
        </xdr:cNvPr>
        <xdr:cNvSpPr txBox="1"/>
      </xdr:nvSpPr>
      <xdr:spPr>
        <a:xfrm>
          <a:off x="7444955" y="1005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168499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A78E0E23-2EE0-4569-977F-60BD65A0B6D8}"/>
            </a:ext>
          </a:extLst>
        </xdr:cNvPr>
        <xdr:cNvSpPr txBox="1"/>
      </xdr:nvSpPr>
      <xdr:spPr>
        <a:xfrm>
          <a:off x="6670255" y="1005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650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3EF76222-C12A-467F-A059-8A097E1A84FE}"/>
            </a:ext>
          </a:extLst>
        </xdr:cNvPr>
        <xdr:cNvSpPr txBox="1"/>
      </xdr:nvSpPr>
      <xdr:spPr>
        <a:xfrm>
          <a:off x="5872695" y="1005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C5E35B5-1F8F-44DC-A242-B66B13AECA1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CFF9E8C-293A-4D1C-892F-970D9159B52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BA3EE0D-6418-4C5B-B6E2-CAE1326A42E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0E5AA3B-7753-4369-A4DA-1967223A9B6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00C1EC0-41D4-47BA-AE34-6B6E560143B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A6A0A43-A704-4FA4-9229-15262C043C3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C86CB48-4040-4FC2-A5DA-83B535632AE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F7E85A6-91A4-454D-93D1-D7DD00CDF2F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84F973E-00B0-4249-842B-A4CF1939752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069888E-1402-486F-A304-6C460F8C444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AE9FC82-58B2-4245-82D1-A86DC4B3ADB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7DA4BC0-295C-417B-B7F2-1F5D8296EDEC}"/>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B423780-1565-4714-90C5-DC8C7D96DD42}"/>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8657A4B-2962-4E8C-988C-282D59DFF924}"/>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AD99691-A899-4C4E-A26D-12FFD30D1B38}"/>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F3436A09-0E89-4BC2-AEF4-37A6B3B68E52}"/>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312E2165-0B85-4882-AE4F-4D50FCD504C7}"/>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6EA19CF-D2B0-481F-9766-30E5D66093FA}"/>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2DDD8BE-D716-4D89-972E-9A5A76ECC85A}"/>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E917576-9125-447B-BF93-EEDE318E0AD7}"/>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A8A5CE25-361D-405E-AF23-3BBE3E4A210F}"/>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BD90861-0856-4972-9B8D-DEF8046F588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4CE9633F-B10C-4004-83F7-172F18B80F8F}"/>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7024A1F-7F91-42A4-B757-5C2CE83B60D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FA39864C-741A-4926-AB5A-0C8C15C58952}"/>
            </a:ext>
          </a:extLst>
        </xdr:cNvPr>
        <xdr:cNvCxnSpPr/>
      </xdr:nvCxnSpPr>
      <xdr:spPr>
        <a:xfrm flipV="1">
          <a:off x="4086225" y="1315402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EF89829-2785-4A8E-A3A9-825E1A8DDAEF}"/>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A12306D1-28B7-42EC-BEDB-99BF2932E923}"/>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5F98B24-0F8F-4BA4-A20B-B3446871BED1}"/>
            </a:ext>
          </a:extLst>
        </xdr:cNvPr>
        <xdr:cNvSpPr txBox="1"/>
      </xdr:nvSpPr>
      <xdr:spPr>
        <a:xfrm>
          <a:off x="4124960" y="1293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406B4D36-6D08-49F2-9D57-688089B2D16C}"/>
            </a:ext>
          </a:extLst>
        </xdr:cNvPr>
        <xdr:cNvCxnSpPr/>
      </xdr:nvCxnSpPr>
      <xdr:spPr>
        <a:xfrm>
          <a:off x="4020820" y="1315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0E98CD4-87D4-46FF-A7E2-ECC0DF14173B}"/>
            </a:ext>
          </a:extLst>
        </xdr:cNvPr>
        <xdr:cNvSpPr txBox="1"/>
      </xdr:nvSpPr>
      <xdr:spPr>
        <a:xfrm>
          <a:off x="4124960" y="13718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5717C333-9B4C-4C83-BCD0-B6887482074E}"/>
            </a:ext>
          </a:extLst>
        </xdr:cNvPr>
        <xdr:cNvSpPr/>
      </xdr:nvSpPr>
      <xdr:spPr>
        <a:xfrm>
          <a:off x="4036060" y="138633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80FF419C-A1D9-498F-9F55-E275A4EE31C2}"/>
            </a:ext>
          </a:extLst>
        </xdr:cNvPr>
        <xdr:cNvSpPr/>
      </xdr:nvSpPr>
      <xdr:spPr>
        <a:xfrm>
          <a:off x="3312160" y="13836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B720F6D9-1C29-4B51-847A-20B50FCC0DAE}"/>
            </a:ext>
          </a:extLst>
        </xdr:cNvPr>
        <xdr:cNvSpPr/>
      </xdr:nvSpPr>
      <xdr:spPr>
        <a:xfrm>
          <a:off x="2514600" y="1380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2B453AEA-769B-44F1-B008-D0517A9E06F9}"/>
            </a:ext>
          </a:extLst>
        </xdr:cNvPr>
        <xdr:cNvSpPr/>
      </xdr:nvSpPr>
      <xdr:spPr>
        <a:xfrm>
          <a:off x="173990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1BAC80F2-E86A-49D8-94CF-AD469B8067C7}"/>
            </a:ext>
          </a:extLst>
        </xdr:cNvPr>
        <xdr:cNvSpPr/>
      </xdr:nvSpPr>
      <xdr:spPr>
        <a:xfrm>
          <a:off x="965200" y="13811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179C143-4738-48AE-AF3E-624DEA46F19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1111173-BD4A-4D24-B6A2-3C118AA9C39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020CD0B-51B8-4154-AA55-F4E99D76A3A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DE43116-2A36-4783-A1A5-80826864443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FB1BF0F-E8A5-4016-9F2B-70A22902B91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74930</xdr:rowOff>
    </xdr:from>
    <xdr:to>
      <xdr:col>24</xdr:col>
      <xdr:colOff>114300</xdr:colOff>
      <xdr:row>86</xdr:row>
      <xdr:rowOff>5080</xdr:rowOff>
    </xdr:to>
    <xdr:sp macro="" textlink="">
      <xdr:nvSpPr>
        <xdr:cNvPr id="304" name="楕円 303">
          <a:extLst>
            <a:ext uri="{FF2B5EF4-FFF2-40B4-BE49-F238E27FC236}">
              <a16:creationId xmlns:a16="http://schemas.microsoft.com/office/drawing/2014/main" id="{4EF80A48-6C9A-45B4-A868-B0D4B28CA50B}"/>
            </a:ext>
          </a:extLst>
        </xdr:cNvPr>
        <xdr:cNvSpPr/>
      </xdr:nvSpPr>
      <xdr:spPr>
        <a:xfrm>
          <a:off x="4036060" y="1432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53357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3E9740D-8022-49F9-81E8-620B9A26CCF8}"/>
            </a:ext>
          </a:extLst>
        </xdr:cNvPr>
        <xdr:cNvSpPr txBox="1"/>
      </xdr:nvSpPr>
      <xdr:spPr>
        <a:xfrm>
          <a:off x="4124960"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61595</xdr:rowOff>
    </xdr:from>
    <xdr:to>
      <xdr:col>20</xdr:col>
      <xdr:colOff>38100</xdr:colOff>
      <xdr:row>85</xdr:row>
      <xdr:rowOff>163195</xdr:rowOff>
    </xdr:to>
    <xdr:sp macro="" textlink="">
      <xdr:nvSpPr>
        <xdr:cNvPr id="306" name="楕円 305">
          <a:extLst>
            <a:ext uri="{FF2B5EF4-FFF2-40B4-BE49-F238E27FC236}">
              <a16:creationId xmlns:a16="http://schemas.microsoft.com/office/drawing/2014/main" id="{297AD987-9FD9-43CA-A031-1AD34D709B6A}"/>
            </a:ext>
          </a:extLst>
        </xdr:cNvPr>
        <xdr:cNvSpPr/>
      </xdr:nvSpPr>
      <xdr:spPr>
        <a:xfrm>
          <a:off x="3312160" y="14310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112395</xdr:rowOff>
    </xdr:from>
    <xdr:to>
      <xdr:col>24</xdr:col>
      <xdr:colOff>63500</xdr:colOff>
      <xdr:row>85</xdr:row>
      <xdr:rowOff>125730</xdr:rowOff>
    </xdr:to>
    <xdr:cxnSp macro="">
      <xdr:nvCxnSpPr>
        <xdr:cNvPr id="307" name="直線コネクタ 306">
          <a:extLst>
            <a:ext uri="{FF2B5EF4-FFF2-40B4-BE49-F238E27FC236}">
              <a16:creationId xmlns:a16="http://schemas.microsoft.com/office/drawing/2014/main" id="{BCD315C5-0079-46C1-B2BF-F26E89061CC9}"/>
            </a:ext>
          </a:extLst>
        </xdr:cNvPr>
        <xdr:cNvCxnSpPr/>
      </xdr:nvCxnSpPr>
      <xdr:spPr>
        <a:xfrm>
          <a:off x="3355340" y="14361795"/>
          <a:ext cx="7315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40639</xdr:rowOff>
    </xdr:from>
    <xdr:to>
      <xdr:col>15</xdr:col>
      <xdr:colOff>101600</xdr:colOff>
      <xdr:row>85</xdr:row>
      <xdr:rowOff>142239</xdr:rowOff>
    </xdr:to>
    <xdr:sp macro="" textlink="">
      <xdr:nvSpPr>
        <xdr:cNvPr id="308" name="楕円 307">
          <a:extLst>
            <a:ext uri="{FF2B5EF4-FFF2-40B4-BE49-F238E27FC236}">
              <a16:creationId xmlns:a16="http://schemas.microsoft.com/office/drawing/2014/main" id="{DAB9FC2F-CE61-430B-8EDF-BBE729E0BF15}"/>
            </a:ext>
          </a:extLst>
        </xdr:cNvPr>
        <xdr:cNvSpPr/>
      </xdr:nvSpPr>
      <xdr:spPr>
        <a:xfrm>
          <a:off x="25146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91439</xdr:rowOff>
    </xdr:from>
    <xdr:to>
      <xdr:col>19</xdr:col>
      <xdr:colOff>177800</xdr:colOff>
      <xdr:row>85</xdr:row>
      <xdr:rowOff>112395</xdr:rowOff>
    </xdr:to>
    <xdr:cxnSp macro="">
      <xdr:nvCxnSpPr>
        <xdr:cNvPr id="309" name="直線コネクタ 308">
          <a:extLst>
            <a:ext uri="{FF2B5EF4-FFF2-40B4-BE49-F238E27FC236}">
              <a16:creationId xmlns:a16="http://schemas.microsoft.com/office/drawing/2014/main" id="{1C664330-75B9-4890-AAFC-540C67BE794D}"/>
            </a:ext>
          </a:extLst>
        </xdr:cNvPr>
        <xdr:cNvCxnSpPr/>
      </xdr:nvCxnSpPr>
      <xdr:spPr>
        <a:xfrm>
          <a:off x="2565400" y="14340839"/>
          <a:ext cx="78994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21589</xdr:rowOff>
    </xdr:from>
    <xdr:to>
      <xdr:col>10</xdr:col>
      <xdr:colOff>165100</xdr:colOff>
      <xdr:row>85</xdr:row>
      <xdr:rowOff>123189</xdr:rowOff>
    </xdr:to>
    <xdr:sp macro="" textlink="">
      <xdr:nvSpPr>
        <xdr:cNvPr id="310" name="楕円 309">
          <a:extLst>
            <a:ext uri="{FF2B5EF4-FFF2-40B4-BE49-F238E27FC236}">
              <a16:creationId xmlns:a16="http://schemas.microsoft.com/office/drawing/2014/main" id="{9F42DE00-9D4D-4DF0-A527-CDAC4C65FD2E}"/>
            </a:ext>
          </a:extLst>
        </xdr:cNvPr>
        <xdr:cNvSpPr/>
      </xdr:nvSpPr>
      <xdr:spPr>
        <a:xfrm>
          <a:off x="17399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72389</xdr:rowOff>
    </xdr:from>
    <xdr:to>
      <xdr:col>15</xdr:col>
      <xdr:colOff>50800</xdr:colOff>
      <xdr:row>85</xdr:row>
      <xdr:rowOff>91439</xdr:rowOff>
    </xdr:to>
    <xdr:cxnSp macro="">
      <xdr:nvCxnSpPr>
        <xdr:cNvPr id="311" name="直線コネクタ 310">
          <a:extLst>
            <a:ext uri="{FF2B5EF4-FFF2-40B4-BE49-F238E27FC236}">
              <a16:creationId xmlns:a16="http://schemas.microsoft.com/office/drawing/2014/main" id="{017B59DF-8408-4696-8F1F-ACAC0EBEAC03}"/>
            </a:ext>
          </a:extLst>
        </xdr:cNvPr>
        <xdr:cNvCxnSpPr/>
      </xdr:nvCxnSpPr>
      <xdr:spPr>
        <a:xfrm>
          <a:off x="1790700" y="14321789"/>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636</xdr:rowOff>
    </xdr:from>
    <xdr:to>
      <xdr:col>6</xdr:col>
      <xdr:colOff>38100</xdr:colOff>
      <xdr:row>85</xdr:row>
      <xdr:rowOff>102236</xdr:rowOff>
    </xdr:to>
    <xdr:sp macro="" textlink="">
      <xdr:nvSpPr>
        <xdr:cNvPr id="312" name="楕円 311">
          <a:extLst>
            <a:ext uri="{FF2B5EF4-FFF2-40B4-BE49-F238E27FC236}">
              <a16:creationId xmlns:a16="http://schemas.microsoft.com/office/drawing/2014/main" id="{844CB513-F2B3-47BB-AF40-09C750F4D3BF}"/>
            </a:ext>
          </a:extLst>
        </xdr:cNvPr>
        <xdr:cNvSpPr/>
      </xdr:nvSpPr>
      <xdr:spPr>
        <a:xfrm>
          <a:off x="965200" y="142500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51436</xdr:rowOff>
    </xdr:from>
    <xdr:to>
      <xdr:col>10</xdr:col>
      <xdr:colOff>114300</xdr:colOff>
      <xdr:row>85</xdr:row>
      <xdr:rowOff>72389</xdr:rowOff>
    </xdr:to>
    <xdr:cxnSp macro="">
      <xdr:nvCxnSpPr>
        <xdr:cNvPr id="313" name="直線コネクタ 312">
          <a:extLst>
            <a:ext uri="{FF2B5EF4-FFF2-40B4-BE49-F238E27FC236}">
              <a16:creationId xmlns:a16="http://schemas.microsoft.com/office/drawing/2014/main" id="{DD2D3C74-3A23-4E6D-BD74-83989340E1D7}"/>
            </a:ext>
          </a:extLst>
        </xdr:cNvPr>
        <xdr:cNvCxnSpPr/>
      </xdr:nvCxnSpPr>
      <xdr:spPr>
        <a:xfrm>
          <a:off x="1008380" y="14300836"/>
          <a:ext cx="78232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a:extLst>
            <a:ext uri="{FF2B5EF4-FFF2-40B4-BE49-F238E27FC236}">
              <a16:creationId xmlns:a16="http://schemas.microsoft.com/office/drawing/2014/main" id="{BCFDFFC6-F416-4D4F-A91A-86541EC8C11B}"/>
            </a:ext>
          </a:extLst>
        </xdr:cNvPr>
        <xdr:cNvSpPr txBox="1"/>
      </xdr:nvSpPr>
      <xdr:spPr>
        <a:xfrm>
          <a:off x="3170564" y="1361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id="{C9E93FD4-863F-41AE-81F9-B7657D867A4F}"/>
            </a:ext>
          </a:extLst>
        </xdr:cNvPr>
        <xdr:cNvSpPr txBox="1"/>
      </xdr:nvSpPr>
      <xdr:spPr>
        <a:xfrm>
          <a:off x="2385704" y="1358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2458B919-187C-4F71-8CC0-B4A09BB5DEC8}"/>
            </a:ext>
          </a:extLst>
        </xdr:cNvPr>
        <xdr:cNvSpPr txBox="1"/>
      </xdr:nvSpPr>
      <xdr:spPr>
        <a:xfrm>
          <a:off x="1611004" y="1359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D1C414E7-2886-4F17-993D-F8172955BE0A}"/>
            </a:ext>
          </a:extLst>
        </xdr:cNvPr>
        <xdr:cNvSpPr txBox="1"/>
      </xdr:nvSpPr>
      <xdr:spPr>
        <a:xfrm>
          <a:off x="83630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154322</xdr:rowOff>
    </xdr:from>
    <xdr:ext cx="405111" cy="259045"/>
    <xdr:sp macro="" textlink="">
      <xdr:nvSpPr>
        <xdr:cNvPr id="318" name="n_1mainValue【公営住宅】&#10;有形固定資産減価償却率">
          <a:extLst>
            <a:ext uri="{FF2B5EF4-FFF2-40B4-BE49-F238E27FC236}">
              <a16:creationId xmlns:a16="http://schemas.microsoft.com/office/drawing/2014/main" id="{EF0336C5-A2F6-4FDD-862F-F3905FA47F75}"/>
            </a:ext>
          </a:extLst>
        </xdr:cNvPr>
        <xdr:cNvSpPr txBox="1"/>
      </xdr:nvSpPr>
      <xdr:spPr>
        <a:xfrm>
          <a:off x="317056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133366</xdr:rowOff>
    </xdr:from>
    <xdr:ext cx="405111" cy="259045"/>
    <xdr:sp macro="" textlink="">
      <xdr:nvSpPr>
        <xdr:cNvPr id="319" name="n_2mainValue【公営住宅】&#10;有形固定資産減価償却率">
          <a:extLst>
            <a:ext uri="{FF2B5EF4-FFF2-40B4-BE49-F238E27FC236}">
              <a16:creationId xmlns:a16="http://schemas.microsoft.com/office/drawing/2014/main" id="{F49288B8-9AC3-4203-95AD-4E9812E0712A}"/>
            </a:ext>
          </a:extLst>
        </xdr:cNvPr>
        <xdr:cNvSpPr txBox="1"/>
      </xdr:nvSpPr>
      <xdr:spPr>
        <a:xfrm>
          <a:off x="238570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114316</xdr:rowOff>
    </xdr:from>
    <xdr:ext cx="405111" cy="259045"/>
    <xdr:sp macro="" textlink="">
      <xdr:nvSpPr>
        <xdr:cNvPr id="320" name="n_3mainValue【公営住宅】&#10;有形固定資産減価償却率">
          <a:extLst>
            <a:ext uri="{FF2B5EF4-FFF2-40B4-BE49-F238E27FC236}">
              <a16:creationId xmlns:a16="http://schemas.microsoft.com/office/drawing/2014/main" id="{F818BA60-580A-4AC5-AFDB-4FD7F2025335}"/>
            </a:ext>
          </a:extLst>
        </xdr:cNvPr>
        <xdr:cNvSpPr txBox="1"/>
      </xdr:nvSpPr>
      <xdr:spPr>
        <a:xfrm>
          <a:off x="161100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93363</xdr:rowOff>
    </xdr:from>
    <xdr:ext cx="405111" cy="259045"/>
    <xdr:sp macro="" textlink="">
      <xdr:nvSpPr>
        <xdr:cNvPr id="321" name="n_4mainValue【公営住宅】&#10;有形固定資産減価償却率">
          <a:extLst>
            <a:ext uri="{FF2B5EF4-FFF2-40B4-BE49-F238E27FC236}">
              <a16:creationId xmlns:a16="http://schemas.microsoft.com/office/drawing/2014/main" id="{2EC48644-701F-465C-9C7C-837FCC8C6A52}"/>
            </a:ext>
          </a:extLst>
        </xdr:cNvPr>
        <xdr:cNvSpPr txBox="1"/>
      </xdr:nvSpPr>
      <xdr:spPr>
        <a:xfrm>
          <a:off x="83630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A32F7B0-C4DF-4F68-8B43-0CB93B04DBA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FD0C7B5-CC69-4AC4-B11A-927A0B8D5A3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E7176E0-F908-413B-B6E0-081BEE3CC7A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935D5F7-F709-40F6-A5A4-9DDF7790391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D8EAB5E-6FFE-489D-8B18-347902E1B73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D20E17F-8A8E-479E-A876-5DB52023821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26F61DD-E896-4DBE-9B57-AD082DCBB98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A24B99-5623-4BE5-9201-B6AB21D1C7C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9E53CA3-B958-4BCC-B109-493B83A1AFB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C6AC935-7459-499A-9099-BB301BAE78F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5EF012A3-8D1F-41D4-9C2B-4CDAB096793F}"/>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A46B0CB4-F310-46AF-BD16-49F1D5EEC3BC}"/>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931606F6-2EAD-4FC5-98B2-FFA9A6CD7FB3}"/>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5F3CA0C-D610-4F54-AF7F-EE76809F707B}"/>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F4EE91B5-D54E-4E70-BE8F-30E4453A2BD9}"/>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8F12ECB-E145-4C81-AB27-8AADA3718EBC}"/>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7B88F04E-0C47-4D7D-9EB9-C9483E45A65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6E896DCF-B99A-4CEB-8F41-F612580DCD18}"/>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E2944E5A-35C5-4628-B7B6-54946B0BDA1F}"/>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C5CD6773-5D00-4BDC-B55D-55B2C498099F}"/>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BA7820C-D6BF-4FB3-975C-20C2B526C57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4F70D492-5897-4E64-8A59-88707CC35F45}"/>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90AB0BDF-EFA2-4D16-8D91-87EEBF53130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FB74E322-29DB-4A23-BA3E-5670BBAA49A7}"/>
            </a:ext>
          </a:extLst>
        </xdr:cNvPr>
        <xdr:cNvCxnSpPr/>
      </xdr:nvCxnSpPr>
      <xdr:spPr>
        <a:xfrm flipV="1">
          <a:off x="9219565" y="13158788"/>
          <a:ext cx="0" cy="136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E6345614-916C-4A74-B9DB-511DCB03B54C}"/>
            </a:ext>
          </a:extLst>
        </xdr:cNvPr>
        <xdr:cNvSpPr txBox="1"/>
      </xdr:nvSpPr>
      <xdr:spPr>
        <a:xfrm>
          <a:off x="9258300" y="1452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3F8F1176-4691-412C-847E-076C1E6D2FEB}"/>
            </a:ext>
          </a:extLst>
        </xdr:cNvPr>
        <xdr:cNvCxnSpPr/>
      </xdr:nvCxnSpPr>
      <xdr:spPr>
        <a:xfrm>
          <a:off x="9154160" y="14520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2BDE67F4-A950-455D-8670-7E0BBF6D1D40}"/>
            </a:ext>
          </a:extLst>
        </xdr:cNvPr>
        <xdr:cNvSpPr txBox="1"/>
      </xdr:nvSpPr>
      <xdr:spPr>
        <a:xfrm>
          <a:off x="9258300" y="129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D6C33D2E-9603-46C9-ADC3-AF11002CB44A}"/>
            </a:ext>
          </a:extLst>
        </xdr:cNvPr>
        <xdr:cNvCxnSpPr/>
      </xdr:nvCxnSpPr>
      <xdr:spPr>
        <a:xfrm>
          <a:off x="9154160" y="131587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110507</xdr:rowOff>
    </xdr:from>
    <xdr:ext cx="469744" cy="259045"/>
    <xdr:sp macro="" textlink="">
      <xdr:nvSpPr>
        <xdr:cNvPr id="350" name="【公営住宅】&#10;一人当たり面積平均値テキスト">
          <a:extLst>
            <a:ext uri="{FF2B5EF4-FFF2-40B4-BE49-F238E27FC236}">
              <a16:creationId xmlns:a16="http://schemas.microsoft.com/office/drawing/2014/main" id="{D2EAECC3-ADA5-4E85-9291-5BFF4701FEA3}"/>
            </a:ext>
          </a:extLst>
        </xdr:cNvPr>
        <xdr:cNvSpPr txBox="1"/>
      </xdr:nvSpPr>
      <xdr:spPr>
        <a:xfrm>
          <a:off x="9258300" y="14192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5693EF8D-63E4-45A4-96B3-19D406D654D9}"/>
            </a:ext>
          </a:extLst>
        </xdr:cNvPr>
        <xdr:cNvSpPr/>
      </xdr:nvSpPr>
      <xdr:spPr>
        <a:xfrm>
          <a:off x="9192260" y="14213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336E26C7-BCB6-4990-B8AF-7E1374448A4E}"/>
            </a:ext>
          </a:extLst>
        </xdr:cNvPr>
        <xdr:cNvSpPr/>
      </xdr:nvSpPr>
      <xdr:spPr>
        <a:xfrm>
          <a:off x="8445500" y="142239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2865E400-1937-47FC-B54D-1CA001135215}"/>
            </a:ext>
          </a:extLst>
        </xdr:cNvPr>
        <xdr:cNvSpPr/>
      </xdr:nvSpPr>
      <xdr:spPr>
        <a:xfrm>
          <a:off x="7670800" y="142235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96D1E4D4-3FE0-4170-9F64-1ACF6E64A797}"/>
            </a:ext>
          </a:extLst>
        </xdr:cNvPr>
        <xdr:cNvSpPr/>
      </xdr:nvSpPr>
      <xdr:spPr>
        <a:xfrm>
          <a:off x="6873240" y="14214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036D4C12-BB55-40AC-B532-16EC3038F9E4}"/>
            </a:ext>
          </a:extLst>
        </xdr:cNvPr>
        <xdr:cNvSpPr/>
      </xdr:nvSpPr>
      <xdr:spPr>
        <a:xfrm>
          <a:off x="6098540" y="142071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6E9D184-7B49-4968-9172-532CBF6E32B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EF2F7A1-716C-4BFD-AA39-B19F093CC78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AA4C242-A958-4208-8FBC-DDEBBE11BA6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8A23BE4-8D7A-4D17-A6A1-B54C567E294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C004D3E-D1A6-4AFE-AEE7-DBCC86E0B5A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95123</xdr:rowOff>
    </xdr:from>
    <xdr:to>
      <xdr:col>55</xdr:col>
      <xdr:colOff>50800</xdr:colOff>
      <xdr:row>84</xdr:row>
      <xdr:rowOff>25273</xdr:rowOff>
    </xdr:to>
    <xdr:sp macro="" textlink="">
      <xdr:nvSpPr>
        <xdr:cNvPr id="361" name="楕円 360">
          <a:extLst>
            <a:ext uri="{FF2B5EF4-FFF2-40B4-BE49-F238E27FC236}">
              <a16:creationId xmlns:a16="http://schemas.microsoft.com/office/drawing/2014/main" id="{082DB093-22DB-4857-9CBF-0CED8D39E203}"/>
            </a:ext>
          </a:extLst>
        </xdr:cNvPr>
        <xdr:cNvSpPr/>
      </xdr:nvSpPr>
      <xdr:spPr>
        <a:xfrm>
          <a:off x="9192260" y="140092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118000</xdr:rowOff>
    </xdr:from>
    <xdr:ext cx="469744" cy="259045"/>
    <xdr:sp macro="" textlink="">
      <xdr:nvSpPr>
        <xdr:cNvPr id="362" name="【公営住宅】&#10;一人当たり面積該当値テキスト">
          <a:extLst>
            <a:ext uri="{FF2B5EF4-FFF2-40B4-BE49-F238E27FC236}">
              <a16:creationId xmlns:a16="http://schemas.microsoft.com/office/drawing/2014/main" id="{FC792A15-1A83-4E26-8E66-EBAA519CCEA2}"/>
            </a:ext>
          </a:extLst>
        </xdr:cNvPr>
        <xdr:cNvSpPr txBox="1"/>
      </xdr:nvSpPr>
      <xdr:spPr>
        <a:xfrm>
          <a:off x="9258300" y="1386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98552</xdr:rowOff>
    </xdr:from>
    <xdr:to>
      <xdr:col>50</xdr:col>
      <xdr:colOff>165100</xdr:colOff>
      <xdr:row>84</xdr:row>
      <xdr:rowOff>28702</xdr:rowOff>
    </xdr:to>
    <xdr:sp macro="" textlink="">
      <xdr:nvSpPr>
        <xdr:cNvPr id="363" name="楕円 362">
          <a:extLst>
            <a:ext uri="{FF2B5EF4-FFF2-40B4-BE49-F238E27FC236}">
              <a16:creationId xmlns:a16="http://schemas.microsoft.com/office/drawing/2014/main" id="{ADC0354F-F06D-404B-83D9-9D452378C041}"/>
            </a:ext>
          </a:extLst>
        </xdr:cNvPr>
        <xdr:cNvSpPr/>
      </xdr:nvSpPr>
      <xdr:spPr>
        <a:xfrm>
          <a:off x="8445500" y="140126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145923</xdr:rowOff>
    </xdr:from>
    <xdr:to>
      <xdr:col>55</xdr:col>
      <xdr:colOff>0</xdr:colOff>
      <xdr:row>83</xdr:row>
      <xdr:rowOff>149352</xdr:rowOff>
    </xdr:to>
    <xdr:cxnSp macro="">
      <xdr:nvCxnSpPr>
        <xdr:cNvPr id="364" name="直線コネクタ 363">
          <a:extLst>
            <a:ext uri="{FF2B5EF4-FFF2-40B4-BE49-F238E27FC236}">
              <a16:creationId xmlns:a16="http://schemas.microsoft.com/office/drawing/2014/main" id="{A2EC52AB-EE3D-46BB-98D3-514868030072}"/>
            </a:ext>
          </a:extLst>
        </xdr:cNvPr>
        <xdr:cNvCxnSpPr/>
      </xdr:nvCxnSpPr>
      <xdr:spPr>
        <a:xfrm flipV="1">
          <a:off x="8496300" y="14060043"/>
          <a:ext cx="7239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103124</xdr:rowOff>
    </xdr:from>
    <xdr:to>
      <xdr:col>46</xdr:col>
      <xdr:colOff>38100</xdr:colOff>
      <xdr:row>84</xdr:row>
      <xdr:rowOff>33274</xdr:rowOff>
    </xdr:to>
    <xdr:sp macro="" textlink="">
      <xdr:nvSpPr>
        <xdr:cNvPr id="365" name="楕円 364">
          <a:extLst>
            <a:ext uri="{FF2B5EF4-FFF2-40B4-BE49-F238E27FC236}">
              <a16:creationId xmlns:a16="http://schemas.microsoft.com/office/drawing/2014/main" id="{337094B3-C396-40A2-BEC3-DE10E4BE153C}"/>
            </a:ext>
          </a:extLst>
        </xdr:cNvPr>
        <xdr:cNvSpPr/>
      </xdr:nvSpPr>
      <xdr:spPr>
        <a:xfrm>
          <a:off x="7670800" y="140172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149352</xdr:rowOff>
    </xdr:from>
    <xdr:to>
      <xdr:col>50</xdr:col>
      <xdr:colOff>114300</xdr:colOff>
      <xdr:row>83</xdr:row>
      <xdr:rowOff>153924</xdr:rowOff>
    </xdr:to>
    <xdr:cxnSp macro="">
      <xdr:nvCxnSpPr>
        <xdr:cNvPr id="366" name="直線コネクタ 365">
          <a:extLst>
            <a:ext uri="{FF2B5EF4-FFF2-40B4-BE49-F238E27FC236}">
              <a16:creationId xmlns:a16="http://schemas.microsoft.com/office/drawing/2014/main" id="{5707AF5E-1106-4DA0-82B9-FE15DF1EB2B0}"/>
            </a:ext>
          </a:extLst>
        </xdr:cNvPr>
        <xdr:cNvCxnSpPr/>
      </xdr:nvCxnSpPr>
      <xdr:spPr>
        <a:xfrm flipV="1">
          <a:off x="7713980" y="1406347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109792</xdr:rowOff>
    </xdr:from>
    <xdr:to>
      <xdr:col>41</xdr:col>
      <xdr:colOff>101600</xdr:colOff>
      <xdr:row>84</xdr:row>
      <xdr:rowOff>39942</xdr:rowOff>
    </xdr:to>
    <xdr:sp macro="" textlink="">
      <xdr:nvSpPr>
        <xdr:cNvPr id="367" name="楕円 366">
          <a:extLst>
            <a:ext uri="{FF2B5EF4-FFF2-40B4-BE49-F238E27FC236}">
              <a16:creationId xmlns:a16="http://schemas.microsoft.com/office/drawing/2014/main" id="{FC13868B-C635-4EEB-B7E5-1B8D3D88556B}"/>
            </a:ext>
          </a:extLst>
        </xdr:cNvPr>
        <xdr:cNvSpPr/>
      </xdr:nvSpPr>
      <xdr:spPr>
        <a:xfrm>
          <a:off x="6873240" y="140239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153924</xdr:rowOff>
    </xdr:from>
    <xdr:to>
      <xdr:col>45</xdr:col>
      <xdr:colOff>177800</xdr:colOff>
      <xdr:row>83</xdr:row>
      <xdr:rowOff>160592</xdr:rowOff>
    </xdr:to>
    <xdr:cxnSp macro="">
      <xdr:nvCxnSpPr>
        <xdr:cNvPr id="368" name="直線コネクタ 367">
          <a:extLst>
            <a:ext uri="{FF2B5EF4-FFF2-40B4-BE49-F238E27FC236}">
              <a16:creationId xmlns:a16="http://schemas.microsoft.com/office/drawing/2014/main" id="{03EBBA25-19E0-4AC0-B022-183686BAAE79}"/>
            </a:ext>
          </a:extLst>
        </xdr:cNvPr>
        <xdr:cNvCxnSpPr/>
      </xdr:nvCxnSpPr>
      <xdr:spPr>
        <a:xfrm flipV="1">
          <a:off x="6924040" y="14068044"/>
          <a:ext cx="78994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113030</xdr:rowOff>
    </xdr:from>
    <xdr:to>
      <xdr:col>36</xdr:col>
      <xdr:colOff>165100</xdr:colOff>
      <xdr:row>84</xdr:row>
      <xdr:rowOff>43180</xdr:rowOff>
    </xdr:to>
    <xdr:sp macro="" textlink="">
      <xdr:nvSpPr>
        <xdr:cNvPr id="369" name="楕円 368">
          <a:extLst>
            <a:ext uri="{FF2B5EF4-FFF2-40B4-BE49-F238E27FC236}">
              <a16:creationId xmlns:a16="http://schemas.microsoft.com/office/drawing/2014/main" id="{EEFF2F1B-95D0-48ED-8457-B60FF114D4AA}"/>
            </a:ext>
          </a:extLst>
        </xdr:cNvPr>
        <xdr:cNvSpPr/>
      </xdr:nvSpPr>
      <xdr:spPr>
        <a:xfrm>
          <a:off x="609854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160592</xdr:rowOff>
    </xdr:from>
    <xdr:to>
      <xdr:col>41</xdr:col>
      <xdr:colOff>50800</xdr:colOff>
      <xdr:row>83</xdr:row>
      <xdr:rowOff>163830</xdr:rowOff>
    </xdr:to>
    <xdr:cxnSp macro="">
      <xdr:nvCxnSpPr>
        <xdr:cNvPr id="370" name="直線コネクタ 369">
          <a:extLst>
            <a:ext uri="{FF2B5EF4-FFF2-40B4-BE49-F238E27FC236}">
              <a16:creationId xmlns:a16="http://schemas.microsoft.com/office/drawing/2014/main" id="{A0FEB466-1FF9-445A-8DB6-49DB5393DB6F}"/>
            </a:ext>
          </a:extLst>
        </xdr:cNvPr>
        <xdr:cNvCxnSpPr/>
      </xdr:nvCxnSpPr>
      <xdr:spPr>
        <a:xfrm flipV="1">
          <a:off x="6149340" y="14074712"/>
          <a:ext cx="7747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63453</xdr:rowOff>
    </xdr:from>
    <xdr:ext cx="469744" cy="259045"/>
    <xdr:sp macro="" textlink="">
      <xdr:nvSpPr>
        <xdr:cNvPr id="371" name="n_1aveValue【公営住宅】&#10;一人当たり面積">
          <a:extLst>
            <a:ext uri="{FF2B5EF4-FFF2-40B4-BE49-F238E27FC236}">
              <a16:creationId xmlns:a16="http://schemas.microsoft.com/office/drawing/2014/main" id="{C2990FC1-3689-4422-8B2B-E8D817EB71AC}"/>
            </a:ext>
          </a:extLst>
        </xdr:cNvPr>
        <xdr:cNvSpPr txBox="1"/>
      </xdr:nvSpPr>
      <xdr:spPr>
        <a:xfrm>
          <a:off x="8271587" y="1431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63073</xdr:rowOff>
    </xdr:from>
    <xdr:ext cx="469744" cy="259045"/>
    <xdr:sp macro="" textlink="">
      <xdr:nvSpPr>
        <xdr:cNvPr id="372" name="n_2aveValue【公営住宅】&#10;一人当たり面積">
          <a:extLst>
            <a:ext uri="{FF2B5EF4-FFF2-40B4-BE49-F238E27FC236}">
              <a16:creationId xmlns:a16="http://schemas.microsoft.com/office/drawing/2014/main" id="{FE957254-C207-4C49-B21B-AE01F935D591}"/>
            </a:ext>
          </a:extLst>
        </xdr:cNvPr>
        <xdr:cNvSpPr txBox="1"/>
      </xdr:nvSpPr>
      <xdr:spPr>
        <a:xfrm>
          <a:off x="7509587" y="1431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53739</xdr:rowOff>
    </xdr:from>
    <xdr:ext cx="469744" cy="259045"/>
    <xdr:sp macro="" textlink="">
      <xdr:nvSpPr>
        <xdr:cNvPr id="373" name="n_3aveValue【公営住宅】&#10;一人当たり面積">
          <a:extLst>
            <a:ext uri="{FF2B5EF4-FFF2-40B4-BE49-F238E27FC236}">
              <a16:creationId xmlns:a16="http://schemas.microsoft.com/office/drawing/2014/main" id="{7DB16700-6C4F-4158-9601-85DBD64F3D16}"/>
            </a:ext>
          </a:extLst>
        </xdr:cNvPr>
        <xdr:cNvSpPr txBox="1"/>
      </xdr:nvSpPr>
      <xdr:spPr>
        <a:xfrm>
          <a:off x="6712027" y="1430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46690</xdr:rowOff>
    </xdr:from>
    <xdr:ext cx="469744" cy="259045"/>
    <xdr:sp macro="" textlink="">
      <xdr:nvSpPr>
        <xdr:cNvPr id="374" name="n_4aveValue【公営住宅】&#10;一人当たり面積">
          <a:extLst>
            <a:ext uri="{FF2B5EF4-FFF2-40B4-BE49-F238E27FC236}">
              <a16:creationId xmlns:a16="http://schemas.microsoft.com/office/drawing/2014/main" id="{3BF00349-8F29-47FA-BDD1-561051C1426E}"/>
            </a:ext>
          </a:extLst>
        </xdr:cNvPr>
        <xdr:cNvSpPr txBox="1"/>
      </xdr:nvSpPr>
      <xdr:spPr>
        <a:xfrm>
          <a:off x="5937327" y="1429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45229</xdr:rowOff>
    </xdr:from>
    <xdr:ext cx="469744" cy="259045"/>
    <xdr:sp macro="" textlink="">
      <xdr:nvSpPr>
        <xdr:cNvPr id="375" name="n_1mainValue【公営住宅】&#10;一人当たり面積">
          <a:extLst>
            <a:ext uri="{FF2B5EF4-FFF2-40B4-BE49-F238E27FC236}">
              <a16:creationId xmlns:a16="http://schemas.microsoft.com/office/drawing/2014/main" id="{4324B2FB-FAE4-40D8-A23E-F8ABAE200905}"/>
            </a:ext>
          </a:extLst>
        </xdr:cNvPr>
        <xdr:cNvSpPr txBox="1"/>
      </xdr:nvSpPr>
      <xdr:spPr>
        <a:xfrm>
          <a:off x="8271587" y="1379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49801</xdr:rowOff>
    </xdr:from>
    <xdr:ext cx="469744" cy="259045"/>
    <xdr:sp macro="" textlink="">
      <xdr:nvSpPr>
        <xdr:cNvPr id="376" name="n_2mainValue【公営住宅】&#10;一人当たり面積">
          <a:extLst>
            <a:ext uri="{FF2B5EF4-FFF2-40B4-BE49-F238E27FC236}">
              <a16:creationId xmlns:a16="http://schemas.microsoft.com/office/drawing/2014/main" id="{8E546DDE-9FE1-483D-B641-512E6BEA5084}"/>
            </a:ext>
          </a:extLst>
        </xdr:cNvPr>
        <xdr:cNvSpPr txBox="1"/>
      </xdr:nvSpPr>
      <xdr:spPr>
        <a:xfrm>
          <a:off x="7509587" y="1379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56469</xdr:rowOff>
    </xdr:from>
    <xdr:ext cx="469744" cy="259045"/>
    <xdr:sp macro="" textlink="">
      <xdr:nvSpPr>
        <xdr:cNvPr id="377" name="n_3mainValue【公営住宅】&#10;一人当たり面積">
          <a:extLst>
            <a:ext uri="{FF2B5EF4-FFF2-40B4-BE49-F238E27FC236}">
              <a16:creationId xmlns:a16="http://schemas.microsoft.com/office/drawing/2014/main" id="{BA0EE275-2A84-49B6-BD85-E36D7FBC68B2}"/>
            </a:ext>
          </a:extLst>
        </xdr:cNvPr>
        <xdr:cNvSpPr txBox="1"/>
      </xdr:nvSpPr>
      <xdr:spPr>
        <a:xfrm>
          <a:off x="6712027" y="1380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59707</xdr:rowOff>
    </xdr:from>
    <xdr:ext cx="469744" cy="259045"/>
    <xdr:sp macro="" textlink="">
      <xdr:nvSpPr>
        <xdr:cNvPr id="378" name="n_4mainValue【公営住宅】&#10;一人当たり面積">
          <a:extLst>
            <a:ext uri="{FF2B5EF4-FFF2-40B4-BE49-F238E27FC236}">
              <a16:creationId xmlns:a16="http://schemas.microsoft.com/office/drawing/2014/main" id="{5C2E7E33-1946-4006-8BFB-A1160C762A26}"/>
            </a:ext>
          </a:extLst>
        </xdr:cNvPr>
        <xdr:cNvSpPr txBox="1"/>
      </xdr:nvSpPr>
      <xdr:spPr>
        <a:xfrm>
          <a:off x="5937327" y="138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34AEF5C9-6F56-4F64-AE92-6E48FB414CA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C56D3F9C-B1E4-4F79-A6D6-C346B75397E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8C08DFE2-F776-419D-93AB-3A1F782279D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27E1D02-CBC2-41D6-B3BE-9384DA24750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BBFB0BE-A607-4707-B105-EF3F7C244BD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5FE587D-9BAA-4AAA-BB28-3C08C25D375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2CD2AA2-C70C-4B6D-934C-D87621D58CE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B98968A7-2704-4E5D-9B15-B60BE2A4D1A1}"/>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E0DD35E3-78A8-4333-A4DA-CC534DA45DC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B7764BD1-B20E-417F-BB91-5F7A5C3BC4E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DC6231C7-11B5-48BD-B884-EB5A7FA2E66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3907701E-820D-4872-8AE9-FF9F0DB2050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4BCA3F0A-D4CD-496A-AB9E-46B81472249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D31A3BA3-2231-4736-A961-4E08E66ADF5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E0E83FC2-AD60-44F4-B53C-60EE4DAAF83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35B154E1-F574-4084-A83C-D5EEDBA4ACB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FA890D-56F5-47FB-A710-A8BD7FCA8C7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EA8C188-89E9-45B0-98E7-1B03317D4DA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B27A5E4E-064C-40B5-BF11-683C8C43C03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2A7D0AC4-2C85-4AAF-BCB4-7A45DEC2CE5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7F5FCAA7-FE2B-4E8F-B4FC-5C0C84BCB7C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16217086-C1A0-49DC-9293-E989FB8BFDF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E47BCBEB-18B4-4421-A19F-7AAD04E5440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6A223C7F-B343-4439-B4A0-DF85A6E95B0A}"/>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AD1F45CD-6245-4536-B202-724646D907F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EF0E5B83-9DB0-419C-A901-186108535DB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C240B680-195A-46DA-A70D-F4924929654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5CAA684F-0865-4AF1-8506-B392663DD7AC}"/>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ED2D15F0-5D46-45F2-A744-7B2AC6DDFAAF}"/>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6672DEE6-F5E9-47B8-9C95-497823581C28}"/>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9A3F85E2-068E-4A27-8104-25AEFD23B2C9}"/>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DFB594B1-4395-4A83-8B17-0B2FF44FBC55}"/>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70E1276A-AAA3-4B45-8D8E-29AAD9B9BB91}"/>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832E008D-732B-42F3-A81B-C7FEF3BD21F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7CCCEA91-0AC2-40BF-B2FF-0E0A8B9B17E4}"/>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810AD442-FD06-41D1-84F8-FDEA6F5C6255}"/>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55A382E2-E047-434B-BF33-248186C3F658}"/>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8FB7F4AF-E31E-4823-BD0B-023C888402A9}"/>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94622EF5-5BB9-417F-A0DC-D973EBB2924A}"/>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13351C6E-224C-429D-AFA5-4D7B21CD293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6DAA3976-22D9-4DDA-A5D5-D890F9E8428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F573BDEF-6F4B-4327-AA3C-06CAE756ECBF}"/>
            </a:ext>
          </a:extLst>
        </xdr:cNvPr>
        <xdr:cNvCxnSpPr/>
      </xdr:nvCxnSpPr>
      <xdr:spPr>
        <a:xfrm flipV="1">
          <a:off x="14375764" y="570302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606A5F46-C7EB-4703-BFFA-AD0D04015918}"/>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815B78A5-75A5-435C-AC0E-C5B01A0A614B}"/>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0CD205EB-C3FD-4605-8CBE-42E2080C4267}"/>
            </a:ext>
          </a:extLst>
        </xdr:cNvPr>
        <xdr:cNvSpPr txBox="1"/>
      </xdr:nvSpPr>
      <xdr:spPr>
        <a:xfrm>
          <a:off x="14414500" y="5482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a:extLst>
            <a:ext uri="{FF2B5EF4-FFF2-40B4-BE49-F238E27FC236}">
              <a16:creationId xmlns:a16="http://schemas.microsoft.com/office/drawing/2014/main" id="{76FBEE01-16DF-4116-B230-69C7B95F2496}"/>
            </a:ext>
          </a:extLst>
        </xdr:cNvPr>
        <xdr:cNvCxnSpPr/>
      </xdr:nvCxnSpPr>
      <xdr:spPr>
        <a:xfrm>
          <a:off x="14287500" y="57030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3D068D5A-D022-424E-99A6-56E4AE1137F0}"/>
            </a:ext>
          </a:extLst>
        </xdr:cNvPr>
        <xdr:cNvSpPr txBox="1"/>
      </xdr:nvSpPr>
      <xdr:spPr>
        <a:xfrm>
          <a:off x="14414500" y="6254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a:extLst>
            <a:ext uri="{FF2B5EF4-FFF2-40B4-BE49-F238E27FC236}">
              <a16:creationId xmlns:a16="http://schemas.microsoft.com/office/drawing/2014/main" id="{FD6708EF-F7DC-4A69-A4F1-EF7C8A600234}"/>
            </a:ext>
          </a:extLst>
        </xdr:cNvPr>
        <xdr:cNvSpPr/>
      </xdr:nvSpPr>
      <xdr:spPr>
        <a:xfrm>
          <a:off x="14325600" y="63989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a:extLst>
            <a:ext uri="{FF2B5EF4-FFF2-40B4-BE49-F238E27FC236}">
              <a16:creationId xmlns:a16="http://schemas.microsoft.com/office/drawing/2014/main" id="{AEB908BF-9220-4F85-BAC8-90DE1B98FFCB}"/>
            </a:ext>
          </a:extLst>
        </xdr:cNvPr>
        <xdr:cNvSpPr/>
      </xdr:nvSpPr>
      <xdr:spPr>
        <a:xfrm>
          <a:off x="1357884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a:extLst>
            <a:ext uri="{FF2B5EF4-FFF2-40B4-BE49-F238E27FC236}">
              <a16:creationId xmlns:a16="http://schemas.microsoft.com/office/drawing/2014/main" id="{7DF3E23D-0F79-4E79-9D03-27B5092D6FAE}"/>
            </a:ext>
          </a:extLst>
        </xdr:cNvPr>
        <xdr:cNvSpPr/>
      </xdr:nvSpPr>
      <xdr:spPr>
        <a:xfrm>
          <a:off x="12804140" y="643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a:extLst>
            <a:ext uri="{FF2B5EF4-FFF2-40B4-BE49-F238E27FC236}">
              <a16:creationId xmlns:a16="http://schemas.microsoft.com/office/drawing/2014/main" id="{9E21D2EB-6D30-4707-B8EF-DC0C26FD94FE}"/>
            </a:ext>
          </a:extLst>
        </xdr:cNvPr>
        <xdr:cNvSpPr/>
      </xdr:nvSpPr>
      <xdr:spPr>
        <a:xfrm>
          <a:off x="12029440" y="64104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430" name="フローチャート: 判断 429">
          <a:extLst>
            <a:ext uri="{FF2B5EF4-FFF2-40B4-BE49-F238E27FC236}">
              <a16:creationId xmlns:a16="http://schemas.microsoft.com/office/drawing/2014/main" id="{51705FD1-963B-4887-8305-10A827E54A01}"/>
            </a:ext>
          </a:extLst>
        </xdr:cNvPr>
        <xdr:cNvSpPr/>
      </xdr:nvSpPr>
      <xdr:spPr>
        <a:xfrm>
          <a:off x="11231880" y="6361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A7283DF-C431-4761-B528-C6C7DDA1184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1C7AFA9-41B9-40CD-AD75-FE0EE07AD01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C610C39-5716-414B-890F-96913F9CC35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7A90190-92BA-43F3-8AE5-75AD7B611A3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B28C9D1-ABBC-4CCE-9072-E5CA744B354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113574</xdr:rowOff>
    </xdr:from>
    <xdr:to>
      <xdr:col>85</xdr:col>
      <xdr:colOff>177800</xdr:colOff>
      <xdr:row>40</xdr:row>
      <xdr:rowOff>43724</xdr:rowOff>
    </xdr:to>
    <xdr:sp macro="" textlink="">
      <xdr:nvSpPr>
        <xdr:cNvPr id="436" name="楕円 435">
          <a:extLst>
            <a:ext uri="{FF2B5EF4-FFF2-40B4-BE49-F238E27FC236}">
              <a16:creationId xmlns:a16="http://schemas.microsoft.com/office/drawing/2014/main" id="{D73AD33F-FCE9-493F-8E5F-7B7CB77809E0}"/>
            </a:ext>
          </a:extLst>
        </xdr:cNvPr>
        <xdr:cNvSpPr/>
      </xdr:nvSpPr>
      <xdr:spPr>
        <a:xfrm>
          <a:off x="14325600" y="66515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92001</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C5D1FFA7-20C3-4940-9A08-5AE9487028C4}"/>
            </a:ext>
          </a:extLst>
        </xdr:cNvPr>
        <xdr:cNvSpPr txBox="1"/>
      </xdr:nvSpPr>
      <xdr:spPr>
        <a:xfrm>
          <a:off x="14414500"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4173</xdr:rowOff>
    </xdr:from>
    <xdr:to>
      <xdr:col>81</xdr:col>
      <xdr:colOff>101600</xdr:colOff>
      <xdr:row>40</xdr:row>
      <xdr:rowOff>105773</xdr:rowOff>
    </xdr:to>
    <xdr:sp macro="" textlink="">
      <xdr:nvSpPr>
        <xdr:cNvPr id="438" name="楕円 437">
          <a:extLst>
            <a:ext uri="{FF2B5EF4-FFF2-40B4-BE49-F238E27FC236}">
              <a16:creationId xmlns:a16="http://schemas.microsoft.com/office/drawing/2014/main" id="{902E6061-6BC0-4294-9C9C-DEABD4B66844}"/>
            </a:ext>
          </a:extLst>
        </xdr:cNvPr>
        <xdr:cNvSpPr/>
      </xdr:nvSpPr>
      <xdr:spPr>
        <a:xfrm>
          <a:off x="13578840" y="670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164374</xdr:rowOff>
    </xdr:from>
    <xdr:to>
      <xdr:col>85</xdr:col>
      <xdr:colOff>127000</xdr:colOff>
      <xdr:row>40</xdr:row>
      <xdr:rowOff>54973</xdr:rowOff>
    </xdr:to>
    <xdr:cxnSp macro="">
      <xdr:nvCxnSpPr>
        <xdr:cNvPr id="439" name="直線コネクタ 438">
          <a:extLst>
            <a:ext uri="{FF2B5EF4-FFF2-40B4-BE49-F238E27FC236}">
              <a16:creationId xmlns:a16="http://schemas.microsoft.com/office/drawing/2014/main" id="{71A3A720-F0EA-4FA5-8FCF-8AD6F78A7CF5}"/>
            </a:ext>
          </a:extLst>
        </xdr:cNvPr>
        <xdr:cNvCxnSpPr/>
      </xdr:nvCxnSpPr>
      <xdr:spPr>
        <a:xfrm flipV="1">
          <a:off x="13629640" y="6702334"/>
          <a:ext cx="74676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162560</xdr:rowOff>
    </xdr:from>
    <xdr:to>
      <xdr:col>76</xdr:col>
      <xdr:colOff>165100</xdr:colOff>
      <xdr:row>40</xdr:row>
      <xdr:rowOff>92710</xdr:rowOff>
    </xdr:to>
    <xdr:sp macro="" textlink="">
      <xdr:nvSpPr>
        <xdr:cNvPr id="440" name="楕円 439">
          <a:extLst>
            <a:ext uri="{FF2B5EF4-FFF2-40B4-BE49-F238E27FC236}">
              <a16:creationId xmlns:a16="http://schemas.microsoft.com/office/drawing/2014/main" id="{EBB9B3B6-1225-40B1-8CA9-28995CAE30E0}"/>
            </a:ext>
          </a:extLst>
        </xdr:cNvPr>
        <xdr:cNvSpPr/>
      </xdr:nvSpPr>
      <xdr:spPr>
        <a:xfrm>
          <a:off x="12804140" y="670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41910</xdr:rowOff>
    </xdr:from>
    <xdr:to>
      <xdr:col>81</xdr:col>
      <xdr:colOff>50800</xdr:colOff>
      <xdr:row>40</xdr:row>
      <xdr:rowOff>54973</xdr:rowOff>
    </xdr:to>
    <xdr:cxnSp macro="">
      <xdr:nvCxnSpPr>
        <xdr:cNvPr id="441" name="直線コネクタ 440">
          <a:extLst>
            <a:ext uri="{FF2B5EF4-FFF2-40B4-BE49-F238E27FC236}">
              <a16:creationId xmlns:a16="http://schemas.microsoft.com/office/drawing/2014/main" id="{EE6B9020-B407-4789-A4FA-C90548CC1C91}"/>
            </a:ext>
          </a:extLst>
        </xdr:cNvPr>
        <xdr:cNvCxnSpPr/>
      </xdr:nvCxnSpPr>
      <xdr:spPr>
        <a:xfrm>
          <a:off x="12854940" y="6747510"/>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164193</xdr:rowOff>
    </xdr:from>
    <xdr:to>
      <xdr:col>72</xdr:col>
      <xdr:colOff>38100</xdr:colOff>
      <xdr:row>40</xdr:row>
      <xdr:rowOff>94343</xdr:rowOff>
    </xdr:to>
    <xdr:sp macro="" textlink="">
      <xdr:nvSpPr>
        <xdr:cNvPr id="442" name="楕円 441">
          <a:extLst>
            <a:ext uri="{FF2B5EF4-FFF2-40B4-BE49-F238E27FC236}">
              <a16:creationId xmlns:a16="http://schemas.microsoft.com/office/drawing/2014/main" id="{F1ECDC7B-602E-4F65-B872-5A7944D24AB0}"/>
            </a:ext>
          </a:extLst>
        </xdr:cNvPr>
        <xdr:cNvSpPr/>
      </xdr:nvSpPr>
      <xdr:spPr>
        <a:xfrm>
          <a:off x="12029440" y="67021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41910</xdr:rowOff>
    </xdr:from>
    <xdr:to>
      <xdr:col>76</xdr:col>
      <xdr:colOff>114300</xdr:colOff>
      <xdr:row>40</xdr:row>
      <xdr:rowOff>43543</xdr:rowOff>
    </xdr:to>
    <xdr:cxnSp macro="">
      <xdr:nvCxnSpPr>
        <xdr:cNvPr id="443" name="直線コネクタ 442">
          <a:extLst>
            <a:ext uri="{FF2B5EF4-FFF2-40B4-BE49-F238E27FC236}">
              <a16:creationId xmlns:a16="http://schemas.microsoft.com/office/drawing/2014/main" id="{86555BB5-75B9-41C3-A9F6-D6C000BE7A8D}"/>
            </a:ext>
          </a:extLst>
        </xdr:cNvPr>
        <xdr:cNvCxnSpPr/>
      </xdr:nvCxnSpPr>
      <xdr:spPr>
        <a:xfrm flipV="1">
          <a:off x="12072620" y="6747510"/>
          <a:ext cx="7823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147865</xdr:rowOff>
    </xdr:from>
    <xdr:to>
      <xdr:col>67</xdr:col>
      <xdr:colOff>101600</xdr:colOff>
      <xdr:row>40</xdr:row>
      <xdr:rowOff>78015</xdr:rowOff>
    </xdr:to>
    <xdr:sp macro="" textlink="">
      <xdr:nvSpPr>
        <xdr:cNvPr id="444" name="楕円 443">
          <a:extLst>
            <a:ext uri="{FF2B5EF4-FFF2-40B4-BE49-F238E27FC236}">
              <a16:creationId xmlns:a16="http://schemas.microsoft.com/office/drawing/2014/main" id="{C8623480-574F-4BFB-BF01-5EBC745DA7FD}"/>
            </a:ext>
          </a:extLst>
        </xdr:cNvPr>
        <xdr:cNvSpPr/>
      </xdr:nvSpPr>
      <xdr:spPr>
        <a:xfrm>
          <a:off x="11231880" y="6685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27215</xdr:rowOff>
    </xdr:from>
    <xdr:to>
      <xdr:col>71</xdr:col>
      <xdr:colOff>177800</xdr:colOff>
      <xdr:row>40</xdr:row>
      <xdr:rowOff>43543</xdr:rowOff>
    </xdr:to>
    <xdr:cxnSp macro="">
      <xdr:nvCxnSpPr>
        <xdr:cNvPr id="445" name="直線コネクタ 444">
          <a:extLst>
            <a:ext uri="{FF2B5EF4-FFF2-40B4-BE49-F238E27FC236}">
              <a16:creationId xmlns:a16="http://schemas.microsoft.com/office/drawing/2014/main" id="{061BE0C6-E086-4BD4-BF0A-735C2A3BE618}"/>
            </a:ext>
          </a:extLst>
        </xdr:cNvPr>
        <xdr:cNvCxnSpPr/>
      </xdr:nvCxnSpPr>
      <xdr:spPr>
        <a:xfrm>
          <a:off x="11282680" y="6732815"/>
          <a:ext cx="78994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49078AF5-6B75-4512-9358-2512675E3585}"/>
            </a:ext>
          </a:extLst>
        </xdr:cNvPr>
        <xdr:cNvSpPr txBox="1"/>
      </xdr:nvSpPr>
      <xdr:spPr>
        <a:xfrm>
          <a:off x="134372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B403067F-B9AA-4E82-9E4D-A4EE5CF11D93}"/>
            </a:ext>
          </a:extLst>
        </xdr:cNvPr>
        <xdr:cNvSpPr txBox="1"/>
      </xdr:nvSpPr>
      <xdr:spPr>
        <a:xfrm>
          <a:off x="12675244" y="621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9697298F-C894-42C9-881E-A2698CEB420A}"/>
            </a:ext>
          </a:extLst>
        </xdr:cNvPr>
        <xdr:cNvSpPr txBox="1"/>
      </xdr:nvSpPr>
      <xdr:spPr>
        <a:xfrm>
          <a:off x="119005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1F3EEBE4-AE2F-4A3D-895B-12CFB60EA118}"/>
            </a:ext>
          </a:extLst>
        </xdr:cNvPr>
        <xdr:cNvSpPr txBox="1"/>
      </xdr:nvSpPr>
      <xdr:spPr>
        <a:xfrm>
          <a:off x="1110298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96900</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3B90B9D0-23A7-4F88-B952-01F32BC0E6CF}"/>
            </a:ext>
          </a:extLst>
        </xdr:cNvPr>
        <xdr:cNvSpPr txBox="1"/>
      </xdr:nvSpPr>
      <xdr:spPr>
        <a:xfrm>
          <a:off x="13437244" y="680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83837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FAB9DFEB-35C2-43EB-AA81-9A74A8714C99}"/>
            </a:ext>
          </a:extLst>
        </xdr:cNvPr>
        <xdr:cNvSpPr txBox="1"/>
      </xdr:nvSpPr>
      <xdr:spPr>
        <a:xfrm>
          <a:off x="126752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85470</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2014AA4F-7F80-432C-A566-079A5DE01980}"/>
            </a:ext>
          </a:extLst>
        </xdr:cNvPr>
        <xdr:cNvSpPr txBox="1"/>
      </xdr:nvSpPr>
      <xdr:spPr>
        <a:xfrm>
          <a:off x="11900544" y="6791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69142</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81DF0149-45C3-4CB9-A7A0-57624B5FCD17}"/>
            </a:ext>
          </a:extLst>
        </xdr:cNvPr>
        <xdr:cNvSpPr txBox="1"/>
      </xdr:nvSpPr>
      <xdr:spPr>
        <a:xfrm>
          <a:off x="11102984" y="677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9939F9DE-167A-46A5-AD19-A95F257A7CA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51A5205C-77DC-4840-B96D-4135CC9E69C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B91A6B51-38E1-4AB5-BA74-B521E4BCFAC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714F099A-1431-432D-95A6-17E6E0F3D19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484E3D73-CB96-4FC4-B8F0-D22D7324A08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87FC3179-2474-41C7-8BA9-3A1A3B0D7A1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B5F4CB33-0F77-4A3C-A300-D7E76C4BC23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24A01D8E-6FAA-419B-A823-29F089E243B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702EBF6B-461D-42BC-8057-CEC2A954F88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ADC7DBA5-7BA0-4D34-BC40-50BC59534818}"/>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D2047798-9D2A-410D-AEB5-D5A471BE7F26}"/>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BE9FB906-0D2B-49CE-B298-7417F16F0258}"/>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05AA3FB7-158F-4F28-9F92-0D85122D5422}"/>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5B389C1B-1874-4066-BC01-338F959382AF}"/>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D2783891-A3BA-4BFA-894D-EA536E74C9CC}"/>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E35E413E-65F2-460E-BFDB-6460C31D4169}"/>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D24CF1EE-1A90-407A-8CEA-CEDB10B60DB3}"/>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7C5C752C-497F-4EC9-94B3-60E076673517}"/>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6B30074C-12F0-43AA-93E3-0D41E73F984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5E1260AD-D9CF-4760-9B47-A283787C9F3F}"/>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D0184963-A178-4182-8993-D8258917FF5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a:extLst>
            <a:ext uri="{FF2B5EF4-FFF2-40B4-BE49-F238E27FC236}">
              <a16:creationId xmlns:a16="http://schemas.microsoft.com/office/drawing/2014/main" id="{30E1F908-37F4-4F4C-89FE-308AF699CEE8}"/>
            </a:ext>
          </a:extLst>
        </xdr:cNvPr>
        <xdr:cNvCxnSpPr/>
      </xdr:nvCxnSpPr>
      <xdr:spPr>
        <a:xfrm flipV="1">
          <a:off x="19509104" y="5782818"/>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05597E95-9DE6-44D9-85E1-65A5AC064DA2}"/>
            </a:ext>
          </a:extLst>
        </xdr:cNvPr>
        <xdr:cNvSpPr txBox="1"/>
      </xdr:nvSpPr>
      <xdr:spPr>
        <a:xfrm>
          <a:off x="19547840" y="696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a:extLst>
            <a:ext uri="{FF2B5EF4-FFF2-40B4-BE49-F238E27FC236}">
              <a16:creationId xmlns:a16="http://schemas.microsoft.com/office/drawing/2014/main" id="{1A4CD231-9B41-4451-A2E6-A01C4AB5E881}"/>
            </a:ext>
          </a:extLst>
        </xdr:cNvPr>
        <xdr:cNvCxnSpPr/>
      </xdr:nvCxnSpPr>
      <xdr:spPr>
        <a:xfrm>
          <a:off x="19443700" y="6956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6887FC51-C1E6-436A-934A-6AC9A483976F}"/>
            </a:ext>
          </a:extLst>
        </xdr:cNvPr>
        <xdr:cNvSpPr txBox="1"/>
      </xdr:nvSpPr>
      <xdr:spPr>
        <a:xfrm>
          <a:off x="1954784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a:extLst>
            <a:ext uri="{FF2B5EF4-FFF2-40B4-BE49-F238E27FC236}">
              <a16:creationId xmlns:a16="http://schemas.microsoft.com/office/drawing/2014/main" id="{AC4D41D1-0810-457B-AC9A-B06C0ABFA618}"/>
            </a:ext>
          </a:extLst>
        </xdr:cNvPr>
        <xdr:cNvCxnSpPr/>
      </xdr:nvCxnSpPr>
      <xdr:spPr>
        <a:xfrm>
          <a:off x="19443700" y="57828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E9506F23-F19C-4164-9E4E-5B3DBC60A174}"/>
            </a:ext>
          </a:extLst>
        </xdr:cNvPr>
        <xdr:cNvSpPr txBox="1"/>
      </xdr:nvSpPr>
      <xdr:spPr>
        <a:xfrm>
          <a:off x="19547840" y="6433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a:extLst>
            <a:ext uri="{FF2B5EF4-FFF2-40B4-BE49-F238E27FC236}">
              <a16:creationId xmlns:a16="http://schemas.microsoft.com/office/drawing/2014/main" id="{67ACAF9C-9D41-49C8-AE08-100CFC9E39E5}"/>
            </a:ext>
          </a:extLst>
        </xdr:cNvPr>
        <xdr:cNvSpPr/>
      </xdr:nvSpPr>
      <xdr:spPr>
        <a:xfrm>
          <a:off x="19458940" y="64551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a:extLst>
            <a:ext uri="{FF2B5EF4-FFF2-40B4-BE49-F238E27FC236}">
              <a16:creationId xmlns:a16="http://schemas.microsoft.com/office/drawing/2014/main" id="{B14E2BC8-0E95-4BF0-BF32-50D7BDCA6C41}"/>
            </a:ext>
          </a:extLst>
        </xdr:cNvPr>
        <xdr:cNvSpPr/>
      </xdr:nvSpPr>
      <xdr:spPr>
        <a:xfrm>
          <a:off x="18735040" y="64551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a:extLst>
            <a:ext uri="{FF2B5EF4-FFF2-40B4-BE49-F238E27FC236}">
              <a16:creationId xmlns:a16="http://schemas.microsoft.com/office/drawing/2014/main" id="{515BF0A1-FF8A-440D-BB78-3673699DC44F}"/>
            </a:ext>
          </a:extLst>
        </xdr:cNvPr>
        <xdr:cNvSpPr/>
      </xdr:nvSpPr>
      <xdr:spPr>
        <a:xfrm>
          <a:off x="17937480" y="6457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a:extLst>
            <a:ext uri="{FF2B5EF4-FFF2-40B4-BE49-F238E27FC236}">
              <a16:creationId xmlns:a16="http://schemas.microsoft.com/office/drawing/2014/main" id="{8B7434C1-527E-4251-9545-6B2BB3DCBF57}"/>
            </a:ext>
          </a:extLst>
        </xdr:cNvPr>
        <xdr:cNvSpPr/>
      </xdr:nvSpPr>
      <xdr:spPr>
        <a:xfrm>
          <a:off x="17162780" y="64894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5" name="フローチャート: 判断 484">
          <a:extLst>
            <a:ext uri="{FF2B5EF4-FFF2-40B4-BE49-F238E27FC236}">
              <a16:creationId xmlns:a16="http://schemas.microsoft.com/office/drawing/2014/main" id="{B0ECD002-EF61-4FFB-8CC1-0F0C4D44FC74}"/>
            </a:ext>
          </a:extLst>
        </xdr:cNvPr>
        <xdr:cNvSpPr/>
      </xdr:nvSpPr>
      <xdr:spPr>
        <a:xfrm>
          <a:off x="1638808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4AF2F6C-3837-4736-8AAD-29E5C8652D9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DA2DAF7-D986-4D36-9FAD-BC8EDE25993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54B626F-B18F-43DE-A087-767A733A656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3C7EF1F-F9A4-48EE-A7B2-EDECFB52E01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BF810E11-2D54-4301-B0C1-84231A9BCECF}"/>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116840</xdr:rowOff>
    </xdr:from>
    <xdr:to>
      <xdr:col>116</xdr:col>
      <xdr:colOff>114300</xdr:colOff>
      <xdr:row>38</xdr:row>
      <xdr:rowOff>46990</xdr:rowOff>
    </xdr:to>
    <xdr:sp macro="" textlink="">
      <xdr:nvSpPr>
        <xdr:cNvPr id="491" name="楕円 490">
          <a:extLst>
            <a:ext uri="{FF2B5EF4-FFF2-40B4-BE49-F238E27FC236}">
              <a16:creationId xmlns:a16="http://schemas.microsoft.com/office/drawing/2014/main" id="{D3522525-3D6C-4420-B1F9-36B22365B82A}"/>
            </a:ext>
          </a:extLst>
        </xdr:cNvPr>
        <xdr:cNvSpPr/>
      </xdr:nvSpPr>
      <xdr:spPr>
        <a:xfrm>
          <a:off x="19458940" y="631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139717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5E4690B7-29E5-4648-BAFB-BF50F4AEFBD8}"/>
            </a:ext>
          </a:extLst>
        </xdr:cNvPr>
        <xdr:cNvSpPr txBox="1"/>
      </xdr:nvSpPr>
      <xdr:spPr>
        <a:xfrm>
          <a:off x="19547840"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121412</xdr:rowOff>
    </xdr:from>
    <xdr:to>
      <xdr:col>112</xdr:col>
      <xdr:colOff>38100</xdr:colOff>
      <xdr:row>38</xdr:row>
      <xdr:rowOff>51562</xdr:rowOff>
    </xdr:to>
    <xdr:sp macro="" textlink="">
      <xdr:nvSpPr>
        <xdr:cNvPr id="493" name="楕円 492">
          <a:extLst>
            <a:ext uri="{FF2B5EF4-FFF2-40B4-BE49-F238E27FC236}">
              <a16:creationId xmlns:a16="http://schemas.microsoft.com/office/drawing/2014/main" id="{25430350-A70B-4134-B4E5-8DAA521E199C}"/>
            </a:ext>
          </a:extLst>
        </xdr:cNvPr>
        <xdr:cNvSpPr/>
      </xdr:nvSpPr>
      <xdr:spPr>
        <a:xfrm>
          <a:off x="18735040" y="63240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167640</xdr:rowOff>
    </xdr:from>
    <xdr:to>
      <xdr:col>116</xdr:col>
      <xdr:colOff>63500</xdr:colOff>
      <xdr:row>38</xdr:row>
      <xdr:rowOff>762</xdr:rowOff>
    </xdr:to>
    <xdr:cxnSp macro="">
      <xdr:nvCxnSpPr>
        <xdr:cNvPr id="494" name="直線コネクタ 493">
          <a:extLst>
            <a:ext uri="{FF2B5EF4-FFF2-40B4-BE49-F238E27FC236}">
              <a16:creationId xmlns:a16="http://schemas.microsoft.com/office/drawing/2014/main" id="{F17CF696-ABCE-402D-B7E4-BA9727DCF3FD}"/>
            </a:ext>
          </a:extLst>
        </xdr:cNvPr>
        <xdr:cNvCxnSpPr/>
      </xdr:nvCxnSpPr>
      <xdr:spPr>
        <a:xfrm flipV="1">
          <a:off x="18778220" y="6370320"/>
          <a:ext cx="7315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128270</xdr:rowOff>
    </xdr:from>
    <xdr:to>
      <xdr:col>107</xdr:col>
      <xdr:colOff>101600</xdr:colOff>
      <xdr:row>38</xdr:row>
      <xdr:rowOff>58420</xdr:rowOff>
    </xdr:to>
    <xdr:sp macro="" textlink="">
      <xdr:nvSpPr>
        <xdr:cNvPr id="495" name="楕円 494">
          <a:extLst>
            <a:ext uri="{FF2B5EF4-FFF2-40B4-BE49-F238E27FC236}">
              <a16:creationId xmlns:a16="http://schemas.microsoft.com/office/drawing/2014/main" id="{7379CE54-EA3D-40B4-902F-0F2DA95285F7}"/>
            </a:ext>
          </a:extLst>
        </xdr:cNvPr>
        <xdr:cNvSpPr/>
      </xdr:nvSpPr>
      <xdr:spPr>
        <a:xfrm>
          <a:off x="1793748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xdr:rowOff>
    </xdr:from>
    <xdr:to>
      <xdr:col>111</xdr:col>
      <xdr:colOff>177800</xdr:colOff>
      <xdr:row>38</xdr:row>
      <xdr:rowOff>7620</xdr:rowOff>
    </xdr:to>
    <xdr:cxnSp macro="">
      <xdr:nvCxnSpPr>
        <xdr:cNvPr id="496" name="直線コネクタ 495">
          <a:extLst>
            <a:ext uri="{FF2B5EF4-FFF2-40B4-BE49-F238E27FC236}">
              <a16:creationId xmlns:a16="http://schemas.microsoft.com/office/drawing/2014/main" id="{87943602-34BE-4CBD-B85A-A84F6403E6C9}"/>
            </a:ext>
          </a:extLst>
        </xdr:cNvPr>
        <xdr:cNvCxnSpPr/>
      </xdr:nvCxnSpPr>
      <xdr:spPr>
        <a:xfrm flipV="1">
          <a:off x="17988280" y="6371082"/>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137414</xdr:rowOff>
    </xdr:from>
    <xdr:to>
      <xdr:col>102</xdr:col>
      <xdr:colOff>165100</xdr:colOff>
      <xdr:row>38</xdr:row>
      <xdr:rowOff>67564</xdr:rowOff>
    </xdr:to>
    <xdr:sp macro="" textlink="">
      <xdr:nvSpPr>
        <xdr:cNvPr id="497" name="楕円 496">
          <a:extLst>
            <a:ext uri="{FF2B5EF4-FFF2-40B4-BE49-F238E27FC236}">
              <a16:creationId xmlns:a16="http://schemas.microsoft.com/office/drawing/2014/main" id="{0C778C85-4208-4364-9DFA-298E87C6768A}"/>
            </a:ext>
          </a:extLst>
        </xdr:cNvPr>
        <xdr:cNvSpPr/>
      </xdr:nvSpPr>
      <xdr:spPr>
        <a:xfrm>
          <a:off x="17162780" y="63400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7620</xdr:rowOff>
    </xdr:from>
    <xdr:to>
      <xdr:col>107</xdr:col>
      <xdr:colOff>50800</xdr:colOff>
      <xdr:row>38</xdr:row>
      <xdr:rowOff>16764</xdr:rowOff>
    </xdr:to>
    <xdr:cxnSp macro="">
      <xdr:nvCxnSpPr>
        <xdr:cNvPr id="498" name="直線コネクタ 497">
          <a:extLst>
            <a:ext uri="{FF2B5EF4-FFF2-40B4-BE49-F238E27FC236}">
              <a16:creationId xmlns:a16="http://schemas.microsoft.com/office/drawing/2014/main" id="{7C4DAA46-5186-4D33-99C5-B028E78FC3F2}"/>
            </a:ext>
          </a:extLst>
        </xdr:cNvPr>
        <xdr:cNvCxnSpPr/>
      </xdr:nvCxnSpPr>
      <xdr:spPr>
        <a:xfrm flipV="1">
          <a:off x="17213580" y="6377940"/>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141986</xdr:rowOff>
    </xdr:from>
    <xdr:to>
      <xdr:col>98</xdr:col>
      <xdr:colOff>38100</xdr:colOff>
      <xdr:row>38</xdr:row>
      <xdr:rowOff>72136</xdr:rowOff>
    </xdr:to>
    <xdr:sp macro="" textlink="">
      <xdr:nvSpPr>
        <xdr:cNvPr id="499" name="楕円 498">
          <a:extLst>
            <a:ext uri="{FF2B5EF4-FFF2-40B4-BE49-F238E27FC236}">
              <a16:creationId xmlns:a16="http://schemas.microsoft.com/office/drawing/2014/main" id="{60FD50B7-9AB5-4C41-949B-48917F295645}"/>
            </a:ext>
          </a:extLst>
        </xdr:cNvPr>
        <xdr:cNvSpPr/>
      </xdr:nvSpPr>
      <xdr:spPr>
        <a:xfrm>
          <a:off x="16388080" y="63446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16764</xdr:rowOff>
    </xdr:from>
    <xdr:to>
      <xdr:col>102</xdr:col>
      <xdr:colOff>114300</xdr:colOff>
      <xdr:row>38</xdr:row>
      <xdr:rowOff>21336</xdr:rowOff>
    </xdr:to>
    <xdr:cxnSp macro="">
      <xdr:nvCxnSpPr>
        <xdr:cNvPr id="500" name="直線コネクタ 499">
          <a:extLst>
            <a:ext uri="{FF2B5EF4-FFF2-40B4-BE49-F238E27FC236}">
              <a16:creationId xmlns:a16="http://schemas.microsoft.com/office/drawing/2014/main" id="{1B5DA1EA-37DE-42D8-8A0F-650D1038EAA4}"/>
            </a:ext>
          </a:extLst>
        </xdr:cNvPr>
        <xdr:cNvCxnSpPr/>
      </xdr:nvCxnSpPr>
      <xdr:spPr>
        <a:xfrm flipV="1">
          <a:off x="16431260" y="638708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DEB7A3EB-5491-4635-8E81-ADEDEFE1E167}"/>
            </a:ext>
          </a:extLst>
        </xdr:cNvPr>
        <xdr:cNvSpPr txBox="1"/>
      </xdr:nvSpPr>
      <xdr:spPr>
        <a:xfrm>
          <a:off x="18561127" y="654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70DCAD1D-009B-4F8E-A4CF-A434DE22CBFF}"/>
            </a:ext>
          </a:extLst>
        </xdr:cNvPr>
        <xdr:cNvSpPr txBox="1"/>
      </xdr:nvSpPr>
      <xdr:spPr>
        <a:xfrm>
          <a:off x="17776267" y="65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82E827A5-63AB-421A-BAC3-D75B83D7B7DB}"/>
            </a:ext>
          </a:extLst>
        </xdr:cNvPr>
        <xdr:cNvSpPr txBox="1"/>
      </xdr:nvSpPr>
      <xdr:spPr>
        <a:xfrm>
          <a:off x="17001567" y="657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87B732A0-8937-45AE-8F2B-7D6FDF95CDC3}"/>
            </a:ext>
          </a:extLst>
        </xdr:cNvPr>
        <xdr:cNvSpPr txBox="1"/>
      </xdr:nvSpPr>
      <xdr:spPr>
        <a:xfrm>
          <a:off x="162268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68089</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18539DD2-E0A5-4925-9E6F-A141C636179D}"/>
            </a:ext>
          </a:extLst>
        </xdr:cNvPr>
        <xdr:cNvSpPr txBox="1"/>
      </xdr:nvSpPr>
      <xdr:spPr>
        <a:xfrm>
          <a:off x="18561127" y="610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74947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19838B31-9A46-4A20-8997-0979BFE78C91}"/>
            </a:ext>
          </a:extLst>
        </xdr:cNvPr>
        <xdr:cNvSpPr txBox="1"/>
      </xdr:nvSpPr>
      <xdr:spPr>
        <a:xfrm>
          <a:off x="1777626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84091</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49CD5234-E67E-4E1D-B048-36731984A837}"/>
            </a:ext>
          </a:extLst>
        </xdr:cNvPr>
        <xdr:cNvSpPr txBox="1"/>
      </xdr:nvSpPr>
      <xdr:spPr>
        <a:xfrm>
          <a:off x="17001567"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88663</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7EF0153F-908F-48AB-B939-731E9527B36E}"/>
            </a:ext>
          </a:extLst>
        </xdr:cNvPr>
        <xdr:cNvSpPr txBox="1"/>
      </xdr:nvSpPr>
      <xdr:spPr>
        <a:xfrm>
          <a:off x="16226867" y="612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8EAB7F31-38EE-411F-A79C-7DADD351F62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61F57042-C8DD-442E-AB79-EDE9F81B9C9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9E8E7A2D-6E77-49F9-A7EC-2E765320E1B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8C937C44-7722-45AA-AA4A-2E14540B40F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D0FBDE5E-CC32-4F12-9D5B-4ED57488C52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E272538A-7E19-4464-9AE9-66EE1667C57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98BD3F16-D276-496D-9EF1-BC0819BA0F0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32D1556F-D928-4738-A7B5-742B8DD3257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AF76B7DF-FECB-4388-9DCC-6A899846985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31DB1FAC-E814-4A65-A561-C4F11440EC0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739ACFB0-D6D6-4C17-A3F2-09E91D05334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FA7310C1-FCA2-4B6B-B41B-0FD379B7C637}"/>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53F814BB-A6B6-4AC3-82DC-0AA51D8CB717}"/>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0EE75E07-DC31-467C-A279-FE1B8282524E}"/>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BB64DD3A-08FF-40F6-9F55-C446B2B3EBE6}"/>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F1F17E23-A623-4B95-BD50-AAD74BF57064}"/>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4DC48B4A-CAFF-4974-9629-CF34AAF829BC}"/>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9240FEDF-3A60-4835-99E5-296465B90FA4}"/>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1662F7E2-A269-46F6-BE1A-74518458BF7C}"/>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494B2061-B9CB-4350-82B0-9D68A827DBFC}"/>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03E2D5D9-68E9-4582-9391-DE86D778C029}"/>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B1B60E77-082C-49D1-8812-2F4914D537E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37A366D6-E136-4062-861C-C80D4831594E}"/>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304C6BE3-3659-412B-9813-8D92E53B956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a:extLst>
            <a:ext uri="{FF2B5EF4-FFF2-40B4-BE49-F238E27FC236}">
              <a16:creationId xmlns:a16="http://schemas.microsoft.com/office/drawing/2014/main" id="{043BF526-1C3D-4545-A551-36A00A1D2118}"/>
            </a:ext>
          </a:extLst>
        </xdr:cNvPr>
        <xdr:cNvCxnSpPr/>
      </xdr:nvCxnSpPr>
      <xdr:spPr>
        <a:xfrm flipV="1">
          <a:off x="14375764" y="9505950"/>
          <a:ext cx="0" cy="1169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B1E5CD6B-A7D3-4B5D-8E43-26E62BE8576E}"/>
            </a:ext>
          </a:extLst>
        </xdr:cNvPr>
        <xdr:cNvSpPr txBox="1"/>
      </xdr:nvSpPr>
      <xdr:spPr>
        <a:xfrm>
          <a:off x="144145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a:extLst>
            <a:ext uri="{FF2B5EF4-FFF2-40B4-BE49-F238E27FC236}">
              <a16:creationId xmlns:a16="http://schemas.microsoft.com/office/drawing/2014/main" id="{C7A4476C-2D44-431E-B46A-39F211CDC181}"/>
            </a:ext>
          </a:extLst>
        </xdr:cNvPr>
        <xdr:cNvCxnSpPr/>
      </xdr:nvCxnSpPr>
      <xdr:spPr>
        <a:xfrm>
          <a:off x="14287500" y="1067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BD502CC4-5473-40AA-A7E2-281A66156402}"/>
            </a:ext>
          </a:extLst>
        </xdr:cNvPr>
        <xdr:cNvSpPr txBox="1"/>
      </xdr:nvSpPr>
      <xdr:spPr>
        <a:xfrm>
          <a:off x="144145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a:extLst>
            <a:ext uri="{FF2B5EF4-FFF2-40B4-BE49-F238E27FC236}">
              <a16:creationId xmlns:a16="http://schemas.microsoft.com/office/drawing/2014/main" id="{57C352E7-56FB-45A4-953F-49CCF14D3947}"/>
            </a:ext>
          </a:extLst>
        </xdr:cNvPr>
        <xdr:cNvCxnSpPr/>
      </xdr:nvCxnSpPr>
      <xdr:spPr>
        <a:xfrm>
          <a:off x="14287500" y="950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7E644F8A-AC19-404C-954D-70E7F5388EB3}"/>
            </a:ext>
          </a:extLst>
        </xdr:cNvPr>
        <xdr:cNvSpPr txBox="1"/>
      </xdr:nvSpPr>
      <xdr:spPr>
        <a:xfrm>
          <a:off x="14414500" y="997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a:extLst>
            <a:ext uri="{FF2B5EF4-FFF2-40B4-BE49-F238E27FC236}">
              <a16:creationId xmlns:a16="http://schemas.microsoft.com/office/drawing/2014/main" id="{979934A6-6AFE-4E18-ADED-BEE08B10670C}"/>
            </a:ext>
          </a:extLst>
        </xdr:cNvPr>
        <xdr:cNvSpPr/>
      </xdr:nvSpPr>
      <xdr:spPr>
        <a:xfrm>
          <a:off x="14325600" y="101219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a:extLst>
            <a:ext uri="{FF2B5EF4-FFF2-40B4-BE49-F238E27FC236}">
              <a16:creationId xmlns:a16="http://schemas.microsoft.com/office/drawing/2014/main" id="{6303A0BF-3589-4E57-8A73-56E488C13650}"/>
            </a:ext>
          </a:extLst>
        </xdr:cNvPr>
        <xdr:cNvSpPr/>
      </xdr:nvSpPr>
      <xdr:spPr>
        <a:xfrm>
          <a:off x="1357884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a:extLst>
            <a:ext uri="{FF2B5EF4-FFF2-40B4-BE49-F238E27FC236}">
              <a16:creationId xmlns:a16="http://schemas.microsoft.com/office/drawing/2014/main" id="{954B5044-483C-401A-826B-097D6E97D952}"/>
            </a:ext>
          </a:extLst>
        </xdr:cNvPr>
        <xdr:cNvSpPr/>
      </xdr:nvSpPr>
      <xdr:spPr>
        <a:xfrm>
          <a:off x="1280414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a:extLst>
            <a:ext uri="{FF2B5EF4-FFF2-40B4-BE49-F238E27FC236}">
              <a16:creationId xmlns:a16="http://schemas.microsoft.com/office/drawing/2014/main" id="{8E5F52D2-7F7D-4418-9CBA-A5CE59687FCE}"/>
            </a:ext>
          </a:extLst>
        </xdr:cNvPr>
        <xdr:cNvSpPr/>
      </xdr:nvSpPr>
      <xdr:spPr>
        <a:xfrm>
          <a:off x="12029440" y="10100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3" name="フローチャート: 判断 542">
          <a:extLst>
            <a:ext uri="{FF2B5EF4-FFF2-40B4-BE49-F238E27FC236}">
              <a16:creationId xmlns:a16="http://schemas.microsoft.com/office/drawing/2014/main" id="{105F9A05-52BA-4438-8F90-AFF7E7AD7B76}"/>
            </a:ext>
          </a:extLst>
        </xdr:cNvPr>
        <xdr:cNvSpPr/>
      </xdr:nvSpPr>
      <xdr:spPr>
        <a:xfrm>
          <a:off x="11231880" y="1000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D44FD60-187B-49E9-843A-10CBFD8234C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05A607B-A36C-4122-B0BF-B80CC0EF934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E4B4CA4-0C96-4891-93AC-A00DB110715C}"/>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472AC10-16CC-4A38-ABAC-AFC7545B34F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69E8B75-DF9E-4C6D-AD12-682FDF73E72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147320</xdr:rowOff>
    </xdr:from>
    <xdr:to>
      <xdr:col>85</xdr:col>
      <xdr:colOff>177800</xdr:colOff>
      <xdr:row>63</xdr:row>
      <xdr:rowOff>77470</xdr:rowOff>
    </xdr:to>
    <xdr:sp macro="" textlink="">
      <xdr:nvSpPr>
        <xdr:cNvPr id="549" name="楕円 548">
          <a:extLst>
            <a:ext uri="{FF2B5EF4-FFF2-40B4-BE49-F238E27FC236}">
              <a16:creationId xmlns:a16="http://schemas.microsoft.com/office/drawing/2014/main" id="{90842BB9-835E-4613-892D-6E878DDEE795}"/>
            </a:ext>
          </a:extLst>
        </xdr:cNvPr>
        <xdr:cNvSpPr/>
      </xdr:nvSpPr>
      <xdr:spPr>
        <a:xfrm>
          <a:off x="14325600" y="105410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62247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6F03F0E9-BF26-4320-906E-EF561C31E8DD}"/>
            </a:ext>
          </a:extLst>
        </xdr:cNvPr>
        <xdr:cNvSpPr txBox="1"/>
      </xdr:nvSpPr>
      <xdr:spPr>
        <a:xfrm>
          <a:off x="14414500" y="1045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149225</xdr:rowOff>
    </xdr:from>
    <xdr:to>
      <xdr:col>81</xdr:col>
      <xdr:colOff>101600</xdr:colOff>
      <xdr:row>63</xdr:row>
      <xdr:rowOff>79375</xdr:rowOff>
    </xdr:to>
    <xdr:sp macro="" textlink="">
      <xdr:nvSpPr>
        <xdr:cNvPr id="551" name="楕円 550">
          <a:extLst>
            <a:ext uri="{FF2B5EF4-FFF2-40B4-BE49-F238E27FC236}">
              <a16:creationId xmlns:a16="http://schemas.microsoft.com/office/drawing/2014/main" id="{15FE2D2A-A1C8-4D1A-820C-B0A2D2A3B717}"/>
            </a:ext>
          </a:extLst>
        </xdr:cNvPr>
        <xdr:cNvSpPr/>
      </xdr:nvSpPr>
      <xdr:spPr>
        <a:xfrm>
          <a:off x="13578840" y="10542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26670</xdr:rowOff>
    </xdr:from>
    <xdr:to>
      <xdr:col>85</xdr:col>
      <xdr:colOff>127000</xdr:colOff>
      <xdr:row>63</xdr:row>
      <xdr:rowOff>28575</xdr:rowOff>
    </xdr:to>
    <xdr:cxnSp macro="">
      <xdr:nvCxnSpPr>
        <xdr:cNvPr id="552" name="直線コネクタ 551">
          <a:extLst>
            <a:ext uri="{FF2B5EF4-FFF2-40B4-BE49-F238E27FC236}">
              <a16:creationId xmlns:a16="http://schemas.microsoft.com/office/drawing/2014/main" id="{E439A001-C2D8-4878-8EE2-6516E49F5058}"/>
            </a:ext>
          </a:extLst>
        </xdr:cNvPr>
        <xdr:cNvCxnSpPr/>
      </xdr:nvCxnSpPr>
      <xdr:spPr>
        <a:xfrm flipV="1">
          <a:off x="13629640" y="10587990"/>
          <a:ext cx="7467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137795</xdr:rowOff>
    </xdr:from>
    <xdr:to>
      <xdr:col>76</xdr:col>
      <xdr:colOff>165100</xdr:colOff>
      <xdr:row>63</xdr:row>
      <xdr:rowOff>67945</xdr:rowOff>
    </xdr:to>
    <xdr:sp macro="" textlink="">
      <xdr:nvSpPr>
        <xdr:cNvPr id="553" name="楕円 552">
          <a:extLst>
            <a:ext uri="{FF2B5EF4-FFF2-40B4-BE49-F238E27FC236}">
              <a16:creationId xmlns:a16="http://schemas.microsoft.com/office/drawing/2014/main" id="{35C86185-867D-440E-A42D-189B0651CFB5}"/>
            </a:ext>
          </a:extLst>
        </xdr:cNvPr>
        <xdr:cNvSpPr/>
      </xdr:nvSpPr>
      <xdr:spPr>
        <a:xfrm>
          <a:off x="12804140" y="10531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17145</xdr:rowOff>
    </xdr:from>
    <xdr:to>
      <xdr:col>81</xdr:col>
      <xdr:colOff>50800</xdr:colOff>
      <xdr:row>63</xdr:row>
      <xdr:rowOff>28575</xdr:rowOff>
    </xdr:to>
    <xdr:cxnSp macro="">
      <xdr:nvCxnSpPr>
        <xdr:cNvPr id="554" name="直線コネクタ 553">
          <a:extLst>
            <a:ext uri="{FF2B5EF4-FFF2-40B4-BE49-F238E27FC236}">
              <a16:creationId xmlns:a16="http://schemas.microsoft.com/office/drawing/2014/main" id="{995C3585-D341-47EC-9D7C-E838DA8A1372}"/>
            </a:ext>
          </a:extLst>
        </xdr:cNvPr>
        <xdr:cNvCxnSpPr/>
      </xdr:nvCxnSpPr>
      <xdr:spPr>
        <a:xfrm>
          <a:off x="12854940" y="10578465"/>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151130</xdr:rowOff>
    </xdr:from>
    <xdr:to>
      <xdr:col>72</xdr:col>
      <xdr:colOff>38100</xdr:colOff>
      <xdr:row>63</xdr:row>
      <xdr:rowOff>81280</xdr:rowOff>
    </xdr:to>
    <xdr:sp macro="" textlink="">
      <xdr:nvSpPr>
        <xdr:cNvPr id="555" name="楕円 554">
          <a:extLst>
            <a:ext uri="{FF2B5EF4-FFF2-40B4-BE49-F238E27FC236}">
              <a16:creationId xmlns:a16="http://schemas.microsoft.com/office/drawing/2014/main" id="{7DEBFF5B-8A4F-4E8A-B500-FC1583AF4193}"/>
            </a:ext>
          </a:extLst>
        </xdr:cNvPr>
        <xdr:cNvSpPr/>
      </xdr:nvSpPr>
      <xdr:spPr>
        <a:xfrm>
          <a:off x="12029440" y="10544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17145</xdr:rowOff>
    </xdr:from>
    <xdr:to>
      <xdr:col>76</xdr:col>
      <xdr:colOff>114300</xdr:colOff>
      <xdr:row>63</xdr:row>
      <xdr:rowOff>30480</xdr:rowOff>
    </xdr:to>
    <xdr:cxnSp macro="">
      <xdr:nvCxnSpPr>
        <xdr:cNvPr id="556" name="直線コネクタ 555">
          <a:extLst>
            <a:ext uri="{FF2B5EF4-FFF2-40B4-BE49-F238E27FC236}">
              <a16:creationId xmlns:a16="http://schemas.microsoft.com/office/drawing/2014/main" id="{BDE8A735-3829-4BF6-BE1B-0B4A2F006F18}"/>
            </a:ext>
          </a:extLst>
        </xdr:cNvPr>
        <xdr:cNvCxnSpPr/>
      </xdr:nvCxnSpPr>
      <xdr:spPr>
        <a:xfrm flipV="1">
          <a:off x="12072620" y="10578465"/>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44450</xdr:rowOff>
    </xdr:from>
    <xdr:to>
      <xdr:col>67</xdr:col>
      <xdr:colOff>101600</xdr:colOff>
      <xdr:row>63</xdr:row>
      <xdr:rowOff>146050</xdr:rowOff>
    </xdr:to>
    <xdr:sp macro="" textlink="">
      <xdr:nvSpPr>
        <xdr:cNvPr id="557" name="楕円 556">
          <a:extLst>
            <a:ext uri="{FF2B5EF4-FFF2-40B4-BE49-F238E27FC236}">
              <a16:creationId xmlns:a16="http://schemas.microsoft.com/office/drawing/2014/main" id="{ABFF10A6-6685-4C17-85C8-D245C0CF8426}"/>
            </a:ext>
          </a:extLst>
        </xdr:cNvPr>
        <xdr:cNvSpPr/>
      </xdr:nvSpPr>
      <xdr:spPr>
        <a:xfrm>
          <a:off x="1123188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30480</xdr:rowOff>
    </xdr:from>
    <xdr:to>
      <xdr:col>71</xdr:col>
      <xdr:colOff>177800</xdr:colOff>
      <xdr:row>63</xdr:row>
      <xdr:rowOff>95250</xdr:rowOff>
    </xdr:to>
    <xdr:cxnSp macro="">
      <xdr:nvCxnSpPr>
        <xdr:cNvPr id="558" name="直線コネクタ 557">
          <a:extLst>
            <a:ext uri="{FF2B5EF4-FFF2-40B4-BE49-F238E27FC236}">
              <a16:creationId xmlns:a16="http://schemas.microsoft.com/office/drawing/2014/main" id="{B9F41194-014D-4D96-B67A-28490201AA17}"/>
            </a:ext>
          </a:extLst>
        </xdr:cNvPr>
        <xdr:cNvCxnSpPr/>
      </xdr:nvCxnSpPr>
      <xdr:spPr>
        <a:xfrm flipV="1">
          <a:off x="11282680" y="10591800"/>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559" name="n_1aveValue【学校施設】&#10;有形固定資産減価償却率">
          <a:extLst>
            <a:ext uri="{FF2B5EF4-FFF2-40B4-BE49-F238E27FC236}">
              <a16:creationId xmlns:a16="http://schemas.microsoft.com/office/drawing/2014/main" id="{959BE6F3-A936-4CB7-912A-40FA01D236C6}"/>
            </a:ext>
          </a:extLst>
        </xdr:cNvPr>
        <xdr:cNvSpPr txBox="1"/>
      </xdr:nvSpPr>
      <xdr:spPr>
        <a:xfrm>
          <a:off x="134372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560" name="n_2aveValue【学校施設】&#10;有形固定資産減価償却率">
          <a:extLst>
            <a:ext uri="{FF2B5EF4-FFF2-40B4-BE49-F238E27FC236}">
              <a16:creationId xmlns:a16="http://schemas.microsoft.com/office/drawing/2014/main" id="{5A779E36-3EC8-4047-8250-2C1FAF44573E}"/>
            </a:ext>
          </a:extLst>
        </xdr:cNvPr>
        <xdr:cNvSpPr txBox="1"/>
      </xdr:nvSpPr>
      <xdr:spPr>
        <a:xfrm>
          <a:off x="126752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561" name="n_3aveValue【学校施設】&#10;有形固定資産減価償却率">
          <a:extLst>
            <a:ext uri="{FF2B5EF4-FFF2-40B4-BE49-F238E27FC236}">
              <a16:creationId xmlns:a16="http://schemas.microsoft.com/office/drawing/2014/main" id="{74CD655C-7A85-4DFB-A10B-6B8276C80D0D}"/>
            </a:ext>
          </a:extLst>
        </xdr:cNvPr>
        <xdr:cNvSpPr txBox="1"/>
      </xdr:nvSpPr>
      <xdr:spPr>
        <a:xfrm>
          <a:off x="119005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2" name="n_4aveValue【学校施設】&#10;有形固定資産減価償却率">
          <a:extLst>
            <a:ext uri="{FF2B5EF4-FFF2-40B4-BE49-F238E27FC236}">
              <a16:creationId xmlns:a16="http://schemas.microsoft.com/office/drawing/2014/main" id="{63E193B5-7A0B-40BC-A063-F4C9AC4D061D}"/>
            </a:ext>
          </a:extLst>
        </xdr:cNvPr>
        <xdr:cNvSpPr txBox="1"/>
      </xdr:nvSpPr>
      <xdr:spPr>
        <a:xfrm>
          <a:off x="1110298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70502</xdr:rowOff>
    </xdr:from>
    <xdr:ext cx="405111" cy="259045"/>
    <xdr:sp macro="" textlink="">
      <xdr:nvSpPr>
        <xdr:cNvPr id="563" name="n_1mainValue【学校施設】&#10;有形固定資産減価償却率">
          <a:extLst>
            <a:ext uri="{FF2B5EF4-FFF2-40B4-BE49-F238E27FC236}">
              <a16:creationId xmlns:a16="http://schemas.microsoft.com/office/drawing/2014/main" id="{11840EE9-D4DF-41D5-94F3-CDA90ED04779}"/>
            </a:ext>
          </a:extLst>
        </xdr:cNvPr>
        <xdr:cNvSpPr txBox="1"/>
      </xdr:nvSpPr>
      <xdr:spPr>
        <a:xfrm>
          <a:off x="134372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59072</xdr:rowOff>
    </xdr:from>
    <xdr:ext cx="405111" cy="259045"/>
    <xdr:sp macro="" textlink="">
      <xdr:nvSpPr>
        <xdr:cNvPr id="564" name="n_2mainValue【学校施設】&#10;有形固定資産減価償却率">
          <a:extLst>
            <a:ext uri="{FF2B5EF4-FFF2-40B4-BE49-F238E27FC236}">
              <a16:creationId xmlns:a16="http://schemas.microsoft.com/office/drawing/2014/main" id="{34DBEA58-B24F-454B-B324-31131975B111}"/>
            </a:ext>
          </a:extLst>
        </xdr:cNvPr>
        <xdr:cNvSpPr txBox="1"/>
      </xdr:nvSpPr>
      <xdr:spPr>
        <a:xfrm>
          <a:off x="126752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72407</xdr:rowOff>
    </xdr:from>
    <xdr:ext cx="405111" cy="259045"/>
    <xdr:sp macro="" textlink="">
      <xdr:nvSpPr>
        <xdr:cNvPr id="565" name="n_3mainValue【学校施設】&#10;有形固定資産減価償却率">
          <a:extLst>
            <a:ext uri="{FF2B5EF4-FFF2-40B4-BE49-F238E27FC236}">
              <a16:creationId xmlns:a16="http://schemas.microsoft.com/office/drawing/2014/main" id="{9E07DC52-9B9F-4C87-888F-45B7601594D3}"/>
            </a:ext>
          </a:extLst>
        </xdr:cNvPr>
        <xdr:cNvSpPr txBox="1"/>
      </xdr:nvSpPr>
      <xdr:spPr>
        <a:xfrm>
          <a:off x="119005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137177</xdr:rowOff>
    </xdr:from>
    <xdr:ext cx="405111" cy="259045"/>
    <xdr:sp macro="" textlink="">
      <xdr:nvSpPr>
        <xdr:cNvPr id="566" name="n_4mainValue【学校施設】&#10;有形固定資産減価償却率">
          <a:extLst>
            <a:ext uri="{FF2B5EF4-FFF2-40B4-BE49-F238E27FC236}">
              <a16:creationId xmlns:a16="http://schemas.microsoft.com/office/drawing/2014/main" id="{444F26B9-1ED1-4D6D-8F5D-43BF95DF9E54}"/>
            </a:ext>
          </a:extLst>
        </xdr:cNvPr>
        <xdr:cNvSpPr txBox="1"/>
      </xdr:nvSpPr>
      <xdr:spPr>
        <a:xfrm>
          <a:off x="1110298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D0CA070F-3DA8-4EE3-9255-9B34852B7F4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6ED592E6-B513-4540-B68F-A4C965B495D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23614D6B-A907-4283-AC34-87DB423B92A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AA03558B-C57B-4426-8178-20523C02C18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E5DB5701-7190-4CA6-BBF0-4341EA21356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19DF0362-32FF-4F23-AABD-F9899D303BD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9E974C36-E8C2-4F93-A24B-A1AAB1B3025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FBB591AB-D35D-4310-8997-2E489B55A6F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6663EBAD-E62E-42CC-BEA5-1C03E7A5B68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217B314-E086-4C28-AE0F-C5977882F15A}"/>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D56E640F-1DB5-4FB0-BD46-892310C4447D}"/>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B5A5F501-C678-4F7D-886A-CADAF8CF32CE}"/>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6220E36D-3DC9-4CAB-9AEA-A3BBC8FECE83}"/>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FD692155-C7CB-46FF-8ACA-0AC346FA8575}"/>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FD1F8297-44B1-4BCF-808F-1FA87BC43BE7}"/>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2962B6BD-D5E6-4A87-881A-D752521B821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3F92163D-FA73-413C-A217-49679A88F926}"/>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B271594A-ECF1-4A05-8F9C-5A39CB16F613}"/>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EE85D8C3-3563-415C-B18E-59C9E8F84452}"/>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CB2D5F9D-F11F-4A9E-8307-A5F57ECE28D8}"/>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7A3724E4-54B6-4351-BCAF-EF28EE1F741C}"/>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1AD80700-7550-417C-9EFC-8740617E6D7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2C3FC7A2-4677-42BF-8D00-D869A98EC53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6956C9F4-720C-42BA-BED1-D383A102867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a:extLst>
            <a:ext uri="{FF2B5EF4-FFF2-40B4-BE49-F238E27FC236}">
              <a16:creationId xmlns:a16="http://schemas.microsoft.com/office/drawing/2014/main" id="{D1BBD73A-5A5E-48E4-BB1E-66716082773F}"/>
            </a:ext>
          </a:extLst>
        </xdr:cNvPr>
        <xdr:cNvCxnSpPr/>
      </xdr:nvCxnSpPr>
      <xdr:spPr>
        <a:xfrm flipV="1">
          <a:off x="19509104" y="9549384"/>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a:extLst>
            <a:ext uri="{FF2B5EF4-FFF2-40B4-BE49-F238E27FC236}">
              <a16:creationId xmlns:a16="http://schemas.microsoft.com/office/drawing/2014/main" id="{54634F59-78C3-4502-9B44-8EF01D8FD545}"/>
            </a:ext>
          </a:extLst>
        </xdr:cNvPr>
        <xdr:cNvSpPr txBox="1"/>
      </xdr:nvSpPr>
      <xdr:spPr>
        <a:xfrm>
          <a:off x="19547840" y="1077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a:extLst>
            <a:ext uri="{FF2B5EF4-FFF2-40B4-BE49-F238E27FC236}">
              <a16:creationId xmlns:a16="http://schemas.microsoft.com/office/drawing/2014/main" id="{0DF6132D-1116-4B99-8384-9CB557F31A70}"/>
            </a:ext>
          </a:extLst>
        </xdr:cNvPr>
        <xdr:cNvCxnSpPr/>
      </xdr:nvCxnSpPr>
      <xdr:spPr>
        <a:xfrm>
          <a:off x="19443700" y="107666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a:extLst>
            <a:ext uri="{FF2B5EF4-FFF2-40B4-BE49-F238E27FC236}">
              <a16:creationId xmlns:a16="http://schemas.microsoft.com/office/drawing/2014/main" id="{7E9EC5A4-74AE-4962-98CB-8FC4B95766F1}"/>
            </a:ext>
          </a:extLst>
        </xdr:cNvPr>
        <xdr:cNvSpPr txBox="1"/>
      </xdr:nvSpPr>
      <xdr:spPr>
        <a:xfrm>
          <a:off x="1954784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a:extLst>
            <a:ext uri="{FF2B5EF4-FFF2-40B4-BE49-F238E27FC236}">
              <a16:creationId xmlns:a16="http://schemas.microsoft.com/office/drawing/2014/main" id="{ED61E249-45CD-4E66-BC14-805B5509D056}"/>
            </a:ext>
          </a:extLst>
        </xdr:cNvPr>
        <xdr:cNvCxnSpPr/>
      </xdr:nvCxnSpPr>
      <xdr:spPr>
        <a:xfrm>
          <a:off x="19443700" y="9549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96" name="【学校施設】&#10;一人当たり面積平均値テキスト">
          <a:extLst>
            <a:ext uri="{FF2B5EF4-FFF2-40B4-BE49-F238E27FC236}">
              <a16:creationId xmlns:a16="http://schemas.microsoft.com/office/drawing/2014/main" id="{59D45F49-2669-44DD-849F-2D0D9372E9B7}"/>
            </a:ext>
          </a:extLst>
        </xdr:cNvPr>
        <xdr:cNvSpPr txBox="1"/>
      </xdr:nvSpPr>
      <xdr:spPr>
        <a:xfrm>
          <a:off x="19547840" y="10192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a:extLst>
            <a:ext uri="{FF2B5EF4-FFF2-40B4-BE49-F238E27FC236}">
              <a16:creationId xmlns:a16="http://schemas.microsoft.com/office/drawing/2014/main" id="{12171145-89EC-47BF-A630-E9ED677C8677}"/>
            </a:ext>
          </a:extLst>
        </xdr:cNvPr>
        <xdr:cNvSpPr/>
      </xdr:nvSpPr>
      <xdr:spPr>
        <a:xfrm>
          <a:off x="19458940" y="10337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a:extLst>
            <a:ext uri="{FF2B5EF4-FFF2-40B4-BE49-F238E27FC236}">
              <a16:creationId xmlns:a16="http://schemas.microsoft.com/office/drawing/2014/main" id="{D6E11E56-97A0-4EB0-A96F-6DA64905D772}"/>
            </a:ext>
          </a:extLst>
        </xdr:cNvPr>
        <xdr:cNvSpPr/>
      </xdr:nvSpPr>
      <xdr:spPr>
        <a:xfrm>
          <a:off x="18735040" y="103398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a:extLst>
            <a:ext uri="{FF2B5EF4-FFF2-40B4-BE49-F238E27FC236}">
              <a16:creationId xmlns:a16="http://schemas.microsoft.com/office/drawing/2014/main" id="{26731AA9-2A7F-4F2C-844E-2499182001A8}"/>
            </a:ext>
          </a:extLst>
        </xdr:cNvPr>
        <xdr:cNvSpPr/>
      </xdr:nvSpPr>
      <xdr:spPr>
        <a:xfrm>
          <a:off x="17937480" y="103398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a:extLst>
            <a:ext uri="{FF2B5EF4-FFF2-40B4-BE49-F238E27FC236}">
              <a16:creationId xmlns:a16="http://schemas.microsoft.com/office/drawing/2014/main" id="{81BA1F4E-E0A1-48A5-BA7C-8828D8282332}"/>
            </a:ext>
          </a:extLst>
        </xdr:cNvPr>
        <xdr:cNvSpPr/>
      </xdr:nvSpPr>
      <xdr:spPr>
        <a:xfrm>
          <a:off x="17162780" y="103474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1" name="フローチャート: 判断 600">
          <a:extLst>
            <a:ext uri="{FF2B5EF4-FFF2-40B4-BE49-F238E27FC236}">
              <a16:creationId xmlns:a16="http://schemas.microsoft.com/office/drawing/2014/main" id="{EC8DACA7-5C99-4976-A57F-920278EC5489}"/>
            </a:ext>
          </a:extLst>
        </xdr:cNvPr>
        <xdr:cNvSpPr/>
      </xdr:nvSpPr>
      <xdr:spPr>
        <a:xfrm>
          <a:off x="16388080" y="103893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7498C9F-3217-4B95-9F22-6712BC3152F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E4338E9-01E7-464B-B20A-23F29D11B12A}"/>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2C731A6-727E-48A2-B485-3AD21829F10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1AD1330-30C0-48DA-9AB1-C04F46D9C08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BA610B1-DD68-4948-95BC-54CE6C8E1B6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58547</xdr:rowOff>
    </xdr:from>
    <xdr:to>
      <xdr:col>116</xdr:col>
      <xdr:colOff>114300</xdr:colOff>
      <xdr:row>63</xdr:row>
      <xdr:rowOff>160147</xdr:rowOff>
    </xdr:to>
    <xdr:sp macro="" textlink="">
      <xdr:nvSpPr>
        <xdr:cNvPr id="607" name="楕円 606">
          <a:extLst>
            <a:ext uri="{FF2B5EF4-FFF2-40B4-BE49-F238E27FC236}">
              <a16:creationId xmlns:a16="http://schemas.microsoft.com/office/drawing/2014/main" id="{BFD8ECAD-BE53-4E2E-8DE1-0AB0648F37B4}"/>
            </a:ext>
          </a:extLst>
        </xdr:cNvPr>
        <xdr:cNvSpPr/>
      </xdr:nvSpPr>
      <xdr:spPr>
        <a:xfrm>
          <a:off x="19458940" y="106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144924</xdr:rowOff>
    </xdr:from>
    <xdr:ext cx="469744" cy="259045"/>
    <xdr:sp macro="" textlink="">
      <xdr:nvSpPr>
        <xdr:cNvPr id="608" name="【学校施設】&#10;一人当たり面積該当値テキスト">
          <a:extLst>
            <a:ext uri="{FF2B5EF4-FFF2-40B4-BE49-F238E27FC236}">
              <a16:creationId xmlns:a16="http://schemas.microsoft.com/office/drawing/2014/main" id="{072B2F06-03A4-4675-87B8-BF87D29D8CDD}"/>
            </a:ext>
          </a:extLst>
        </xdr:cNvPr>
        <xdr:cNvSpPr txBox="1"/>
      </xdr:nvSpPr>
      <xdr:spPr>
        <a:xfrm>
          <a:off x="19547840" y="1053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62357</xdr:rowOff>
    </xdr:from>
    <xdr:to>
      <xdr:col>112</xdr:col>
      <xdr:colOff>38100</xdr:colOff>
      <xdr:row>63</xdr:row>
      <xdr:rowOff>163957</xdr:rowOff>
    </xdr:to>
    <xdr:sp macro="" textlink="">
      <xdr:nvSpPr>
        <xdr:cNvPr id="609" name="楕円 608">
          <a:extLst>
            <a:ext uri="{FF2B5EF4-FFF2-40B4-BE49-F238E27FC236}">
              <a16:creationId xmlns:a16="http://schemas.microsoft.com/office/drawing/2014/main" id="{4FDFD699-A208-455C-B5B1-DD82747B1785}"/>
            </a:ext>
          </a:extLst>
        </xdr:cNvPr>
        <xdr:cNvSpPr/>
      </xdr:nvSpPr>
      <xdr:spPr>
        <a:xfrm>
          <a:off x="18735040" y="106236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109347</xdr:rowOff>
    </xdr:from>
    <xdr:to>
      <xdr:col>116</xdr:col>
      <xdr:colOff>63500</xdr:colOff>
      <xdr:row>63</xdr:row>
      <xdr:rowOff>113157</xdr:rowOff>
    </xdr:to>
    <xdr:cxnSp macro="">
      <xdr:nvCxnSpPr>
        <xdr:cNvPr id="610" name="直線コネクタ 609">
          <a:extLst>
            <a:ext uri="{FF2B5EF4-FFF2-40B4-BE49-F238E27FC236}">
              <a16:creationId xmlns:a16="http://schemas.microsoft.com/office/drawing/2014/main" id="{E0CEEF9A-A196-4DF1-AF71-67171356A4F1}"/>
            </a:ext>
          </a:extLst>
        </xdr:cNvPr>
        <xdr:cNvCxnSpPr/>
      </xdr:nvCxnSpPr>
      <xdr:spPr>
        <a:xfrm flipV="1">
          <a:off x="18778220" y="10670667"/>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67310</xdr:rowOff>
    </xdr:from>
    <xdr:to>
      <xdr:col>107</xdr:col>
      <xdr:colOff>101600</xdr:colOff>
      <xdr:row>63</xdr:row>
      <xdr:rowOff>168910</xdr:rowOff>
    </xdr:to>
    <xdr:sp macro="" textlink="">
      <xdr:nvSpPr>
        <xdr:cNvPr id="611" name="楕円 610">
          <a:extLst>
            <a:ext uri="{FF2B5EF4-FFF2-40B4-BE49-F238E27FC236}">
              <a16:creationId xmlns:a16="http://schemas.microsoft.com/office/drawing/2014/main" id="{A965A225-4824-425D-9313-A65EBA9B3FFC}"/>
            </a:ext>
          </a:extLst>
        </xdr:cNvPr>
        <xdr:cNvSpPr/>
      </xdr:nvSpPr>
      <xdr:spPr>
        <a:xfrm>
          <a:off x="1793748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113157</xdr:rowOff>
    </xdr:from>
    <xdr:to>
      <xdr:col>111</xdr:col>
      <xdr:colOff>177800</xdr:colOff>
      <xdr:row>63</xdr:row>
      <xdr:rowOff>118110</xdr:rowOff>
    </xdr:to>
    <xdr:cxnSp macro="">
      <xdr:nvCxnSpPr>
        <xdr:cNvPr id="612" name="直線コネクタ 611">
          <a:extLst>
            <a:ext uri="{FF2B5EF4-FFF2-40B4-BE49-F238E27FC236}">
              <a16:creationId xmlns:a16="http://schemas.microsoft.com/office/drawing/2014/main" id="{4135DEC7-FD26-4E9E-9E28-E0FBD4446944}"/>
            </a:ext>
          </a:extLst>
        </xdr:cNvPr>
        <xdr:cNvCxnSpPr/>
      </xdr:nvCxnSpPr>
      <xdr:spPr>
        <a:xfrm flipV="1">
          <a:off x="17988280" y="10674477"/>
          <a:ext cx="78994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74549</xdr:rowOff>
    </xdr:from>
    <xdr:to>
      <xdr:col>102</xdr:col>
      <xdr:colOff>165100</xdr:colOff>
      <xdr:row>64</xdr:row>
      <xdr:rowOff>4699</xdr:rowOff>
    </xdr:to>
    <xdr:sp macro="" textlink="">
      <xdr:nvSpPr>
        <xdr:cNvPr id="613" name="楕円 612">
          <a:extLst>
            <a:ext uri="{FF2B5EF4-FFF2-40B4-BE49-F238E27FC236}">
              <a16:creationId xmlns:a16="http://schemas.microsoft.com/office/drawing/2014/main" id="{CBC78B5B-0939-4A41-87DF-A1F474E5C067}"/>
            </a:ext>
          </a:extLst>
        </xdr:cNvPr>
        <xdr:cNvSpPr/>
      </xdr:nvSpPr>
      <xdr:spPr>
        <a:xfrm>
          <a:off x="17162780" y="106358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118110</xdr:rowOff>
    </xdr:from>
    <xdr:to>
      <xdr:col>107</xdr:col>
      <xdr:colOff>50800</xdr:colOff>
      <xdr:row>63</xdr:row>
      <xdr:rowOff>125349</xdr:rowOff>
    </xdr:to>
    <xdr:cxnSp macro="">
      <xdr:nvCxnSpPr>
        <xdr:cNvPr id="614" name="直線コネクタ 613">
          <a:extLst>
            <a:ext uri="{FF2B5EF4-FFF2-40B4-BE49-F238E27FC236}">
              <a16:creationId xmlns:a16="http://schemas.microsoft.com/office/drawing/2014/main" id="{5902DDF8-5B4B-4C30-8DBA-7E7DC2A0B288}"/>
            </a:ext>
          </a:extLst>
        </xdr:cNvPr>
        <xdr:cNvCxnSpPr/>
      </xdr:nvCxnSpPr>
      <xdr:spPr>
        <a:xfrm flipV="1">
          <a:off x="17213580" y="10679430"/>
          <a:ext cx="7747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77978</xdr:rowOff>
    </xdr:from>
    <xdr:to>
      <xdr:col>98</xdr:col>
      <xdr:colOff>38100</xdr:colOff>
      <xdr:row>64</xdr:row>
      <xdr:rowOff>8128</xdr:rowOff>
    </xdr:to>
    <xdr:sp macro="" textlink="">
      <xdr:nvSpPr>
        <xdr:cNvPr id="615" name="楕円 614">
          <a:extLst>
            <a:ext uri="{FF2B5EF4-FFF2-40B4-BE49-F238E27FC236}">
              <a16:creationId xmlns:a16="http://schemas.microsoft.com/office/drawing/2014/main" id="{C0122F76-2107-4597-B3A9-0CB499149F20}"/>
            </a:ext>
          </a:extLst>
        </xdr:cNvPr>
        <xdr:cNvSpPr/>
      </xdr:nvSpPr>
      <xdr:spPr>
        <a:xfrm>
          <a:off x="16388080" y="10639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125349</xdr:rowOff>
    </xdr:from>
    <xdr:to>
      <xdr:col>102</xdr:col>
      <xdr:colOff>114300</xdr:colOff>
      <xdr:row>63</xdr:row>
      <xdr:rowOff>128778</xdr:rowOff>
    </xdr:to>
    <xdr:cxnSp macro="">
      <xdr:nvCxnSpPr>
        <xdr:cNvPr id="616" name="直線コネクタ 615">
          <a:extLst>
            <a:ext uri="{FF2B5EF4-FFF2-40B4-BE49-F238E27FC236}">
              <a16:creationId xmlns:a16="http://schemas.microsoft.com/office/drawing/2014/main" id="{960D81CE-54B1-4A20-B9AB-95D6A2FEE68A}"/>
            </a:ext>
          </a:extLst>
        </xdr:cNvPr>
        <xdr:cNvCxnSpPr/>
      </xdr:nvCxnSpPr>
      <xdr:spPr>
        <a:xfrm flipV="1">
          <a:off x="16431260" y="10686669"/>
          <a:ext cx="78232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617" name="n_1aveValue【学校施設】&#10;一人当たり面積">
          <a:extLst>
            <a:ext uri="{FF2B5EF4-FFF2-40B4-BE49-F238E27FC236}">
              <a16:creationId xmlns:a16="http://schemas.microsoft.com/office/drawing/2014/main" id="{7B5B14AF-3212-445D-B425-AF0DACDF5898}"/>
            </a:ext>
          </a:extLst>
        </xdr:cNvPr>
        <xdr:cNvSpPr txBox="1"/>
      </xdr:nvSpPr>
      <xdr:spPr>
        <a:xfrm>
          <a:off x="18561127" y="1011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618" name="n_2aveValue【学校施設】&#10;一人当たり面積">
          <a:extLst>
            <a:ext uri="{FF2B5EF4-FFF2-40B4-BE49-F238E27FC236}">
              <a16:creationId xmlns:a16="http://schemas.microsoft.com/office/drawing/2014/main" id="{CE9ED08B-6438-4019-AA9D-377E10D08005}"/>
            </a:ext>
          </a:extLst>
        </xdr:cNvPr>
        <xdr:cNvSpPr txBox="1"/>
      </xdr:nvSpPr>
      <xdr:spPr>
        <a:xfrm>
          <a:off x="17776267" y="1011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619" name="n_3aveValue【学校施設】&#10;一人当たり面積">
          <a:extLst>
            <a:ext uri="{FF2B5EF4-FFF2-40B4-BE49-F238E27FC236}">
              <a16:creationId xmlns:a16="http://schemas.microsoft.com/office/drawing/2014/main" id="{7EEB63B9-CE4D-4B5C-AF17-E8F083AA8692}"/>
            </a:ext>
          </a:extLst>
        </xdr:cNvPr>
        <xdr:cNvSpPr txBox="1"/>
      </xdr:nvSpPr>
      <xdr:spPr>
        <a:xfrm>
          <a:off x="17001567" y="1012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620" name="n_4aveValue【学校施設】&#10;一人当たり面積">
          <a:extLst>
            <a:ext uri="{FF2B5EF4-FFF2-40B4-BE49-F238E27FC236}">
              <a16:creationId xmlns:a16="http://schemas.microsoft.com/office/drawing/2014/main" id="{DFE97ACC-43BB-40A0-A49C-633D722F6C76}"/>
            </a:ext>
          </a:extLst>
        </xdr:cNvPr>
        <xdr:cNvSpPr txBox="1"/>
      </xdr:nvSpPr>
      <xdr:spPr>
        <a:xfrm>
          <a:off x="16226867" y="1016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155084</xdr:rowOff>
    </xdr:from>
    <xdr:ext cx="469744" cy="259045"/>
    <xdr:sp macro="" textlink="">
      <xdr:nvSpPr>
        <xdr:cNvPr id="621" name="n_1mainValue【学校施設】&#10;一人当たり面積">
          <a:extLst>
            <a:ext uri="{FF2B5EF4-FFF2-40B4-BE49-F238E27FC236}">
              <a16:creationId xmlns:a16="http://schemas.microsoft.com/office/drawing/2014/main" id="{88C738C6-1E37-4823-99E6-EAF22E16D4AF}"/>
            </a:ext>
          </a:extLst>
        </xdr:cNvPr>
        <xdr:cNvSpPr txBox="1"/>
      </xdr:nvSpPr>
      <xdr:spPr>
        <a:xfrm>
          <a:off x="18561127" y="1071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622" name="n_2mainValue【学校施設】&#10;一人当たり面積">
          <a:extLst>
            <a:ext uri="{FF2B5EF4-FFF2-40B4-BE49-F238E27FC236}">
              <a16:creationId xmlns:a16="http://schemas.microsoft.com/office/drawing/2014/main" id="{10D0425A-3EF6-4107-A912-E5AC0E921279}"/>
            </a:ext>
          </a:extLst>
        </xdr:cNvPr>
        <xdr:cNvSpPr txBox="1"/>
      </xdr:nvSpPr>
      <xdr:spPr>
        <a:xfrm>
          <a:off x="1777626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167276</xdr:rowOff>
    </xdr:from>
    <xdr:ext cx="469744" cy="259045"/>
    <xdr:sp macro="" textlink="">
      <xdr:nvSpPr>
        <xdr:cNvPr id="623" name="n_3mainValue【学校施設】&#10;一人当たり面積">
          <a:extLst>
            <a:ext uri="{FF2B5EF4-FFF2-40B4-BE49-F238E27FC236}">
              <a16:creationId xmlns:a16="http://schemas.microsoft.com/office/drawing/2014/main" id="{8DB2129B-92D9-4DB3-99F6-B0A3FD9A08D0}"/>
            </a:ext>
          </a:extLst>
        </xdr:cNvPr>
        <xdr:cNvSpPr txBox="1"/>
      </xdr:nvSpPr>
      <xdr:spPr>
        <a:xfrm>
          <a:off x="17001567" y="1072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170705</xdr:rowOff>
    </xdr:from>
    <xdr:ext cx="469744" cy="259045"/>
    <xdr:sp macro="" textlink="">
      <xdr:nvSpPr>
        <xdr:cNvPr id="624" name="n_4mainValue【学校施設】&#10;一人当たり面積">
          <a:extLst>
            <a:ext uri="{FF2B5EF4-FFF2-40B4-BE49-F238E27FC236}">
              <a16:creationId xmlns:a16="http://schemas.microsoft.com/office/drawing/2014/main" id="{03A59766-EEAE-4754-822B-9676C71AAD42}"/>
            </a:ext>
          </a:extLst>
        </xdr:cNvPr>
        <xdr:cNvSpPr txBox="1"/>
      </xdr:nvSpPr>
      <xdr:spPr>
        <a:xfrm>
          <a:off x="16226867" y="1073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C7836FEB-0E48-42BF-9B23-D3AB6C3A4C2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597EABD0-E62B-4913-8909-0B97A31A81C1}"/>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5CBBED70-929A-4C04-9EC3-192CC8B6256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E730D261-903B-4E26-98C9-807CD9F048D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EEB4C95C-2709-4546-9689-FCDC14D693F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77BBA006-1821-4473-B024-F04DF8B03F2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B510C303-DF6C-4C36-ADB6-B2F6F3B7796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622112E7-4492-4155-B707-EA4DDAE1CA8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F280B214-9409-45AA-BD5B-77D908F39387}"/>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19782C9D-6C41-44F8-8162-F688C6B25E7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9E413261-03B3-4455-AD64-45013279FEE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A752C49F-9D25-44FE-9EDD-B1A0F8747E61}"/>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7431ACE1-5BD3-49FC-A897-8A10A103720D}"/>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40413E00-154B-4BA5-8331-6CA6378C75D2}"/>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30670994-4943-48AC-97F6-C56B3421B19A}"/>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6BE05431-E53D-40F4-B10B-3BEA1637EEDE}"/>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E255CAD0-B2E3-40E9-AF2C-8EEA6A13BCCD}"/>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3D1E9289-2866-421F-9703-146D1424FD9C}"/>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E7BD4339-8A78-4693-B35D-DF4B87B90649}"/>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52EAC3C6-9A61-4FD4-B865-B045001A1AB2}"/>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14747A20-DF05-4C40-81CB-0CD482A73784}"/>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408B74DC-42CD-4D76-8AE3-D4E0BE00E174}"/>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62409DC7-DC71-4880-A171-C4A0334C173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D28E5D26-00C2-4AF5-A548-550E7750B36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DDEBC0D2-627B-4905-8D09-CCBA7D5DD7D1}"/>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D6159A3E-E48C-462C-9F51-AD3678FC642D}"/>
            </a:ext>
          </a:extLst>
        </xdr:cNvPr>
        <xdr:cNvCxnSpPr/>
      </xdr:nvCxnSpPr>
      <xdr:spPr>
        <a:xfrm flipV="1">
          <a:off x="14375764" y="13143412"/>
          <a:ext cx="0" cy="1442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24D28075-03E3-4F83-8B96-3C4D686C829A}"/>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2909C178-DD28-4EF1-9DEC-0E580B9E3DE5}"/>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653" name="【児童館】&#10;有形固定資産減価償却率最大値テキスト">
          <a:extLst>
            <a:ext uri="{FF2B5EF4-FFF2-40B4-BE49-F238E27FC236}">
              <a16:creationId xmlns:a16="http://schemas.microsoft.com/office/drawing/2014/main" id="{CD1CB3CE-87B9-45DC-89D2-C11FA832A94E}"/>
            </a:ext>
          </a:extLst>
        </xdr:cNvPr>
        <xdr:cNvSpPr txBox="1"/>
      </xdr:nvSpPr>
      <xdr:spPr>
        <a:xfrm>
          <a:off x="14414500" y="129224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654" name="直線コネクタ 653">
          <a:extLst>
            <a:ext uri="{FF2B5EF4-FFF2-40B4-BE49-F238E27FC236}">
              <a16:creationId xmlns:a16="http://schemas.microsoft.com/office/drawing/2014/main" id="{F6BB487D-28A4-4E14-A68E-C28DE2061308}"/>
            </a:ext>
          </a:extLst>
        </xdr:cNvPr>
        <xdr:cNvCxnSpPr/>
      </xdr:nvCxnSpPr>
      <xdr:spPr>
        <a:xfrm>
          <a:off x="14287500" y="131434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55" name="【児童館】&#10;有形固定資産減価償却率平均値テキスト">
          <a:extLst>
            <a:ext uri="{FF2B5EF4-FFF2-40B4-BE49-F238E27FC236}">
              <a16:creationId xmlns:a16="http://schemas.microsoft.com/office/drawing/2014/main" id="{FF08BFD3-DAF0-468F-B858-F79C3157099C}"/>
            </a:ext>
          </a:extLst>
        </xdr:cNvPr>
        <xdr:cNvSpPr txBox="1"/>
      </xdr:nvSpPr>
      <xdr:spPr>
        <a:xfrm>
          <a:off x="14414500" y="13713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6" name="フローチャート: 判断 655">
          <a:extLst>
            <a:ext uri="{FF2B5EF4-FFF2-40B4-BE49-F238E27FC236}">
              <a16:creationId xmlns:a16="http://schemas.microsoft.com/office/drawing/2014/main" id="{177C8AA0-8F0D-433C-8EA6-44F3E6F2D64E}"/>
            </a:ext>
          </a:extLst>
        </xdr:cNvPr>
        <xdr:cNvSpPr/>
      </xdr:nvSpPr>
      <xdr:spPr>
        <a:xfrm>
          <a:off x="14325600" y="138578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57" name="フローチャート: 判断 656">
          <a:extLst>
            <a:ext uri="{FF2B5EF4-FFF2-40B4-BE49-F238E27FC236}">
              <a16:creationId xmlns:a16="http://schemas.microsoft.com/office/drawing/2014/main" id="{19717EFD-B048-472C-A7F2-3492E745C989}"/>
            </a:ext>
          </a:extLst>
        </xdr:cNvPr>
        <xdr:cNvSpPr/>
      </xdr:nvSpPr>
      <xdr:spPr>
        <a:xfrm>
          <a:off x="13578840" y="138317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658" name="フローチャート: 判断 657">
          <a:extLst>
            <a:ext uri="{FF2B5EF4-FFF2-40B4-BE49-F238E27FC236}">
              <a16:creationId xmlns:a16="http://schemas.microsoft.com/office/drawing/2014/main" id="{7185401F-CE82-440B-9338-454E1073E0E3}"/>
            </a:ext>
          </a:extLst>
        </xdr:cNvPr>
        <xdr:cNvSpPr/>
      </xdr:nvSpPr>
      <xdr:spPr>
        <a:xfrm>
          <a:off x="12804140" y="1379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659" name="フローチャート: 判断 658">
          <a:extLst>
            <a:ext uri="{FF2B5EF4-FFF2-40B4-BE49-F238E27FC236}">
              <a16:creationId xmlns:a16="http://schemas.microsoft.com/office/drawing/2014/main" id="{5CE87BF8-D8A0-458E-AFBF-B79AF3532DCC}"/>
            </a:ext>
          </a:extLst>
        </xdr:cNvPr>
        <xdr:cNvSpPr/>
      </xdr:nvSpPr>
      <xdr:spPr>
        <a:xfrm>
          <a:off x="12029440" y="137615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47716</xdr:rowOff>
    </xdr:from>
    <xdr:to>
      <xdr:col>67</xdr:col>
      <xdr:colOff>101600</xdr:colOff>
      <xdr:row>83</xdr:row>
      <xdr:rowOff>149316</xdr:rowOff>
    </xdr:to>
    <xdr:sp macro="" textlink="">
      <xdr:nvSpPr>
        <xdr:cNvPr id="660" name="フローチャート: 判断 659">
          <a:extLst>
            <a:ext uri="{FF2B5EF4-FFF2-40B4-BE49-F238E27FC236}">
              <a16:creationId xmlns:a16="http://schemas.microsoft.com/office/drawing/2014/main" id="{6AEFAB89-28F7-4BD3-ADB0-189CA9C33529}"/>
            </a:ext>
          </a:extLst>
        </xdr:cNvPr>
        <xdr:cNvSpPr/>
      </xdr:nvSpPr>
      <xdr:spPr>
        <a:xfrm>
          <a:off x="11231880" y="1396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8E81A949-7D8E-45BF-81DF-4C4404AAA1C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646D3DB6-28FF-4F6B-8847-37F627C9493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721259D7-9C29-4F09-9136-61DBA69D69D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00A0C68-557A-445B-A4F8-11D661BAD07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53CBE9FC-6233-47DE-ADF3-99842DAB192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142421</xdr:rowOff>
    </xdr:from>
    <xdr:to>
      <xdr:col>85</xdr:col>
      <xdr:colOff>177800</xdr:colOff>
      <xdr:row>84</xdr:row>
      <xdr:rowOff>72571</xdr:rowOff>
    </xdr:to>
    <xdr:sp macro="" textlink="">
      <xdr:nvSpPr>
        <xdr:cNvPr id="666" name="楕円 665">
          <a:extLst>
            <a:ext uri="{FF2B5EF4-FFF2-40B4-BE49-F238E27FC236}">
              <a16:creationId xmlns:a16="http://schemas.microsoft.com/office/drawing/2014/main" id="{F6C5B3CC-B583-4948-8655-B10071D2D8EF}"/>
            </a:ext>
          </a:extLst>
        </xdr:cNvPr>
        <xdr:cNvSpPr/>
      </xdr:nvSpPr>
      <xdr:spPr>
        <a:xfrm>
          <a:off x="14325600" y="1405654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120848</xdr:rowOff>
    </xdr:from>
    <xdr:ext cx="405111" cy="259045"/>
    <xdr:sp macro="" textlink="">
      <xdr:nvSpPr>
        <xdr:cNvPr id="667" name="【児童館】&#10;有形固定資産減価償却率該当値テキスト">
          <a:extLst>
            <a:ext uri="{FF2B5EF4-FFF2-40B4-BE49-F238E27FC236}">
              <a16:creationId xmlns:a16="http://schemas.microsoft.com/office/drawing/2014/main" id="{87652976-4DF8-429C-AD36-0EF0188507E2}"/>
            </a:ext>
          </a:extLst>
        </xdr:cNvPr>
        <xdr:cNvSpPr txBox="1"/>
      </xdr:nvSpPr>
      <xdr:spPr>
        <a:xfrm>
          <a:off x="14414500" y="14034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101600</xdr:rowOff>
    </xdr:from>
    <xdr:to>
      <xdr:col>81</xdr:col>
      <xdr:colOff>101600</xdr:colOff>
      <xdr:row>84</xdr:row>
      <xdr:rowOff>31750</xdr:rowOff>
    </xdr:to>
    <xdr:sp macro="" textlink="">
      <xdr:nvSpPr>
        <xdr:cNvPr id="668" name="楕円 667">
          <a:extLst>
            <a:ext uri="{FF2B5EF4-FFF2-40B4-BE49-F238E27FC236}">
              <a16:creationId xmlns:a16="http://schemas.microsoft.com/office/drawing/2014/main" id="{DEA4D32E-15BE-4956-834D-495ABFEF7130}"/>
            </a:ext>
          </a:extLst>
        </xdr:cNvPr>
        <xdr:cNvSpPr/>
      </xdr:nvSpPr>
      <xdr:spPr>
        <a:xfrm>
          <a:off x="13578840" y="1401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152400</xdr:rowOff>
    </xdr:from>
    <xdr:to>
      <xdr:col>85</xdr:col>
      <xdr:colOff>127000</xdr:colOff>
      <xdr:row>84</xdr:row>
      <xdr:rowOff>21771</xdr:rowOff>
    </xdr:to>
    <xdr:cxnSp macro="">
      <xdr:nvCxnSpPr>
        <xdr:cNvPr id="669" name="直線コネクタ 668">
          <a:extLst>
            <a:ext uri="{FF2B5EF4-FFF2-40B4-BE49-F238E27FC236}">
              <a16:creationId xmlns:a16="http://schemas.microsoft.com/office/drawing/2014/main" id="{7381E494-DDA2-4B4E-BE0B-E8046045DC4D}"/>
            </a:ext>
          </a:extLst>
        </xdr:cNvPr>
        <xdr:cNvCxnSpPr/>
      </xdr:nvCxnSpPr>
      <xdr:spPr>
        <a:xfrm>
          <a:off x="13629640" y="14066520"/>
          <a:ext cx="74676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55880</xdr:rowOff>
    </xdr:from>
    <xdr:to>
      <xdr:col>76</xdr:col>
      <xdr:colOff>165100</xdr:colOff>
      <xdr:row>83</xdr:row>
      <xdr:rowOff>157480</xdr:rowOff>
    </xdr:to>
    <xdr:sp macro="" textlink="">
      <xdr:nvSpPr>
        <xdr:cNvPr id="670" name="楕円 669">
          <a:extLst>
            <a:ext uri="{FF2B5EF4-FFF2-40B4-BE49-F238E27FC236}">
              <a16:creationId xmlns:a16="http://schemas.microsoft.com/office/drawing/2014/main" id="{1C3A281C-F833-4E64-997C-674FB739557C}"/>
            </a:ext>
          </a:extLst>
        </xdr:cNvPr>
        <xdr:cNvSpPr/>
      </xdr:nvSpPr>
      <xdr:spPr>
        <a:xfrm>
          <a:off x="1280414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106680</xdr:rowOff>
    </xdr:from>
    <xdr:to>
      <xdr:col>81</xdr:col>
      <xdr:colOff>50800</xdr:colOff>
      <xdr:row>83</xdr:row>
      <xdr:rowOff>152400</xdr:rowOff>
    </xdr:to>
    <xdr:cxnSp macro="">
      <xdr:nvCxnSpPr>
        <xdr:cNvPr id="671" name="直線コネクタ 670">
          <a:extLst>
            <a:ext uri="{FF2B5EF4-FFF2-40B4-BE49-F238E27FC236}">
              <a16:creationId xmlns:a16="http://schemas.microsoft.com/office/drawing/2014/main" id="{9E6A7BBC-B4D3-45C1-9130-F920D59C0D83}"/>
            </a:ext>
          </a:extLst>
        </xdr:cNvPr>
        <xdr:cNvCxnSpPr/>
      </xdr:nvCxnSpPr>
      <xdr:spPr>
        <a:xfrm>
          <a:off x="12854940" y="1402080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23223</xdr:rowOff>
    </xdr:from>
    <xdr:to>
      <xdr:col>72</xdr:col>
      <xdr:colOff>38100</xdr:colOff>
      <xdr:row>83</xdr:row>
      <xdr:rowOff>124823</xdr:rowOff>
    </xdr:to>
    <xdr:sp macro="" textlink="">
      <xdr:nvSpPr>
        <xdr:cNvPr id="672" name="楕円 671">
          <a:extLst>
            <a:ext uri="{FF2B5EF4-FFF2-40B4-BE49-F238E27FC236}">
              <a16:creationId xmlns:a16="http://schemas.microsoft.com/office/drawing/2014/main" id="{72748BE6-78DD-44E7-AFBB-965388CA3A0F}"/>
            </a:ext>
          </a:extLst>
        </xdr:cNvPr>
        <xdr:cNvSpPr/>
      </xdr:nvSpPr>
      <xdr:spPr>
        <a:xfrm>
          <a:off x="12029440" y="139373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74023</xdr:rowOff>
    </xdr:from>
    <xdr:to>
      <xdr:col>76</xdr:col>
      <xdr:colOff>114300</xdr:colOff>
      <xdr:row>83</xdr:row>
      <xdr:rowOff>106680</xdr:rowOff>
    </xdr:to>
    <xdr:cxnSp macro="">
      <xdr:nvCxnSpPr>
        <xdr:cNvPr id="673" name="直線コネクタ 672">
          <a:extLst>
            <a:ext uri="{FF2B5EF4-FFF2-40B4-BE49-F238E27FC236}">
              <a16:creationId xmlns:a16="http://schemas.microsoft.com/office/drawing/2014/main" id="{E6AC818B-C447-42E9-A9CB-E403988F605E}"/>
            </a:ext>
          </a:extLst>
        </xdr:cNvPr>
        <xdr:cNvCxnSpPr/>
      </xdr:nvCxnSpPr>
      <xdr:spPr>
        <a:xfrm>
          <a:off x="12072620" y="13988143"/>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147320</xdr:rowOff>
    </xdr:from>
    <xdr:to>
      <xdr:col>67</xdr:col>
      <xdr:colOff>101600</xdr:colOff>
      <xdr:row>83</xdr:row>
      <xdr:rowOff>77470</xdr:rowOff>
    </xdr:to>
    <xdr:sp macro="" textlink="">
      <xdr:nvSpPr>
        <xdr:cNvPr id="674" name="楕円 673">
          <a:extLst>
            <a:ext uri="{FF2B5EF4-FFF2-40B4-BE49-F238E27FC236}">
              <a16:creationId xmlns:a16="http://schemas.microsoft.com/office/drawing/2014/main" id="{D69F0C3F-A009-4729-9B51-0453624AD4DC}"/>
            </a:ext>
          </a:extLst>
        </xdr:cNvPr>
        <xdr:cNvSpPr/>
      </xdr:nvSpPr>
      <xdr:spPr>
        <a:xfrm>
          <a:off x="1123188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26670</xdr:rowOff>
    </xdr:from>
    <xdr:to>
      <xdr:col>71</xdr:col>
      <xdr:colOff>177800</xdr:colOff>
      <xdr:row>83</xdr:row>
      <xdr:rowOff>74023</xdr:rowOff>
    </xdr:to>
    <xdr:cxnSp macro="">
      <xdr:nvCxnSpPr>
        <xdr:cNvPr id="675" name="直線コネクタ 674">
          <a:extLst>
            <a:ext uri="{FF2B5EF4-FFF2-40B4-BE49-F238E27FC236}">
              <a16:creationId xmlns:a16="http://schemas.microsoft.com/office/drawing/2014/main" id="{BDE12824-DC9F-42CE-9D89-98382A26F774}"/>
            </a:ext>
          </a:extLst>
        </xdr:cNvPr>
        <xdr:cNvCxnSpPr/>
      </xdr:nvCxnSpPr>
      <xdr:spPr>
        <a:xfrm>
          <a:off x="11282680" y="13940790"/>
          <a:ext cx="78994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76" name="n_1aveValue【児童館】&#10;有形固定資産減価償却率">
          <a:extLst>
            <a:ext uri="{FF2B5EF4-FFF2-40B4-BE49-F238E27FC236}">
              <a16:creationId xmlns:a16="http://schemas.microsoft.com/office/drawing/2014/main" id="{A285C1EC-22DA-491B-BF00-1E9E206FDD98}"/>
            </a:ext>
          </a:extLst>
        </xdr:cNvPr>
        <xdr:cNvSpPr txBox="1"/>
      </xdr:nvSpPr>
      <xdr:spPr>
        <a:xfrm>
          <a:off x="13437244" y="1361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677" name="n_2aveValue【児童館】&#10;有形固定資産減価償却率">
          <a:extLst>
            <a:ext uri="{FF2B5EF4-FFF2-40B4-BE49-F238E27FC236}">
              <a16:creationId xmlns:a16="http://schemas.microsoft.com/office/drawing/2014/main" id="{D80E0B68-2EDC-40BB-8F0F-E4BD7F6AD13D}"/>
            </a:ext>
          </a:extLst>
        </xdr:cNvPr>
        <xdr:cNvSpPr txBox="1"/>
      </xdr:nvSpPr>
      <xdr:spPr>
        <a:xfrm>
          <a:off x="12675244" y="1358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678" name="n_3aveValue【児童館】&#10;有形固定資産減価償却率">
          <a:extLst>
            <a:ext uri="{FF2B5EF4-FFF2-40B4-BE49-F238E27FC236}">
              <a16:creationId xmlns:a16="http://schemas.microsoft.com/office/drawing/2014/main" id="{8D8A2C0A-D689-47AF-8807-A858F2D60083}"/>
            </a:ext>
          </a:extLst>
        </xdr:cNvPr>
        <xdr:cNvSpPr txBox="1"/>
      </xdr:nvSpPr>
      <xdr:spPr>
        <a:xfrm>
          <a:off x="11900544" y="1354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140443</xdr:rowOff>
    </xdr:from>
    <xdr:ext cx="405111" cy="259045"/>
    <xdr:sp macro="" textlink="">
      <xdr:nvSpPr>
        <xdr:cNvPr id="679" name="n_4aveValue【児童館】&#10;有形固定資産減価償却率">
          <a:extLst>
            <a:ext uri="{FF2B5EF4-FFF2-40B4-BE49-F238E27FC236}">
              <a16:creationId xmlns:a16="http://schemas.microsoft.com/office/drawing/2014/main" id="{FDF0494F-B921-4275-A8D0-00DC92D43293}"/>
            </a:ext>
          </a:extLst>
        </xdr:cNvPr>
        <xdr:cNvSpPr txBox="1"/>
      </xdr:nvSpPr>
      <xdr:spPr>
        <a:xfrm>
          <a:off x="11102984" y="14054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22877</xdr:rowOff>
    </xdr:from>
    <xdr:ext cx="405111" cy="259045"/>
    <xdr:sp macro="" textlink="">
      <xdr:nvSpPr>
        <xdr:cNvPr id="680" name="n_1mainValue【児童館】&#10;有形固定資産減価償却率">
          <a:extLst>
            <a:ext uri="{FF2B5EF4-FFF2-40B4-BE49-F238E27FC236}">
              <a16:creationId xmlns:a16="http://schemas.microsoft.com/office/drawing/2014/main" id="{0AD641A8-35F8-4A2F-ABA9-4B7F1253F20F}"/>
            </a:ext>
          </a:extLst>
        </xdr:cNvPr>
        <xdr:cNvSpPr txBox="1"/>
      </xdr:nvSpPr>
      <xdr:spPr>
        <a:xfrm>
          <a:off x="13437244" y="1410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148607</xdr:rowOff>
    </xdr:from>
    <xdr:ext cx="405111" cy="259045"/>
    <xdr:sp macro="" textlink="">
      <xdr:nvSpPr>
        <xdr:cNvPr id="681" name="n_2mainValue【児童館】&#10;有形固定資産減価償却率">
          <a:extLst>
            <a:ext uri="{FF2B5EF4-FFF2-40B4-BE49-F238E27FC236}">
              <a16:creationId xmlns:a16="http://schemas.microsoft.com/office/drawing/2014/main" id="{664F50D5-EB04-4ED5-AD60-9F9955894A26}"/>
            </a:ext>
          </a:extLst>
        </xdr:cNvPr>
        <xdr:cNvSpPr txBox="1"/>
      </xdr:nvSpPr>
      <xdr:spPr>
        <a:xfrm>
          <a:off x="126752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115950</xdr:rowOff>
    </xdr:from>
    <xdr:ext cx="405111" cy="259045"/>
    <xdr:sp macro="" textlink="">
      <xdr:nvSpPr>
        <xdr:cNvPr id="682" name="n_3mainValue【児童館】&#10;有形固定資産減価償却率">
          <a:extLst>
            <a:ext uri="{FF2B5EF4-FFF2-40B4-BE49-F238E27FC236}">
              <a16:creationId xmlns:a16="http://schemas.microsoft.com/office/drawing/2014/main" id="{DA38C1B2-B3E8-46F0-A9EC-123DCB5A7DE8}"/>
            </a:ext>
          </a:extLst>
        </xdr:cNvPr>
        <xdr:cNvSpPr txBox="1"/>
      </xdr:nvSpPr>
      <xdr:spPr>
        <a:xfrm>
          <a:off x="11900544" y="1403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93997</xdr:rowOff>
    </xdr:from>
    <xdr:ext cx="405111" cy="259045"/>
    <xdr:sp macro="" textlink="">
      <xdr:nvSpPr>
        <xdr:cNvPr id="683" name="n_4mainValue【児童館】&#10;有形固定資産減価償却率">
          <a:extLst>
            <a:ext uri="{FF2B5EF4-FFF2-40B4-BE49-F238E27FC236}">
              <a16:creationId xmlns:a16="http://schemas.microsoft.com/office/drawing/2014/main" id="{2B8C92DA-572D-408E-8B5C-0950AC829411}"/>
            </a:ext>
          </a:extLst>
        </xdr:cNvPr>
        <xdr:cNvSpPr txBox="1"/>
      </xdr:nvSpPr>
      <xdr:spPr>
        <a:xfrm>
          <a:off x="11102984" y="1367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EA42F686-84BB-4E8F-8CD6-DA688AD1A38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C7BF66B5-5947-4214-B264-48973EBA6AF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F607A680-DF9E-46ED-8F97-3A65D4E2685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48E59A2B-B7A2-44C0-9F3F-122B1BB9897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FFE27A7B-F592-46A0-BB68-04F22D87459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B9ABDBDD-2708-4F8C-986F-46AD315038A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EFF92D6B-7BEA-49DC-BD97-3FFD7F73041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B99AD790-B7BA-498C-AE4C-F2E0537928A2}"/>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75E2E9E6-C550-4ACE-AA64-DF7A1BFC4CD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89274F9A-8076-4C72-B8B0-8312D68DFB2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4" name="直線コネクタ 693">
          <a:extLst>
            <a:ext uri="{FF2B5EF4-FFF2-40B4-BE49-F238E27FC236}">
              <a16:creationId xmlns:a16="http://schemas.microsoft.com/office/drawing/2014/main" id="{C8977F8A-7CB9-411F-804D-F88A4655674F}"/>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5" name="テキスト ボックス 694">
          <a:extLst>
            <a:ext uri="{FF2B5EF4-FFF2-40B4-BE49-F238E27FC236}">
              <a16:creationId xmlns:a16="http://schemas.microsoft.com/office/drawing/2014/main" id="{845FDA2F-E305-4EB6-A5D1-9B7C9F2DE213}"/>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6" name="直線コネクタ 695">
          <a:extLst>
            <a:ext uri="{FF2B5EF4-FFF2-40B4-BE49-F238E27FC236}">
              <a16:creationId xmlns:a16="http://schemas.microsoft.com/office/drawing/2014/main" id="{44AB5C6C-4230-4DFE-8C2B-4E6E2E208850}"/>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7" name="テキスト ボックス 696">
          <a:extLst>
            <a:ext uri="{FF2B5EF4-FFF2-40B4-BE49-F238E27FC236}">
              <a16:creationId xmlns:a16="http://schemas.microsoft.com/office/drawing/2014/main" id="{A0313A82-4929-445D-AEFA-64004DAF8372}"/>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8" name="直線コネクタ 697">
          <a:extLst>
            <a:ext uri="{FF2B5EF4-FFF2-40B4-BE49-F238E27FC236}">
              <a16:creationId xmlns:a16="http://schemas.microsoft.com/office/drawing/2014/main" id="{DEDB34DC-84FF-4CEA-A10D-67A8C4E291D9}"/>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9" name="テキスト ボックス 698">
          <a:extLst>
            <a:ext uri="{FF2B5EF4-FFF2-40B4-BE49-F238E27FC236}">
              <a16:creationId xmlns:a16="http://schemas.microsoft.com/office/drawing/2014/main" id="{891B2DF4-EF0D-459A-8388-1D7E61E51512}"/>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0" name="直線コネクタ 699">
          <a:extLst>
            <a:ext uri="{FF2B5EF4-FFF2-40B4-BE49-F238E27FC236}">
              <a16:creationId xmlns:a16="http://schemas.microsoft.com/office/drawing/2014/main" id="{268CEC24-FE4F-4792-9FB8-B509B3E92EEA}"/>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1" name="テキスト ボックス 700">
          <a:extLst>
            <a:ext uri="{FF2B5EF4-FFF2-40B4-BE49-F238E27FC236}">
              <a16:creationId xmlns:a16="http://schemas.microsoft.com/office/drawing/2014/main" id="{2895E4C3-C4C0-4D69-B10A-475175CECA07}"/>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2" name="直線コネクタ 701">
          <a:extLst>
            <a:ext uri="{FF2B5EF4-FFF2-40B4-BE49-F238E27FC236}">
              <a16:creationId xmlns:a16="http://schemas.microsoft.com/office/drawing/2014/main" id="{F257B550-3BEE-4BB7-9BF2-7CBE685E9EC7}"/>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3" name="テキスト ボックス 702">
          <a:extLst>
            <a:ext uri="{FF2B5EF4-FFF2-40B4-BE49-F238E27FC236}">
              <a16:creationId xmlns:a16="http://schemas.microsoft.com/office/drawing/2014/main" id="{D6D93C9F-391B-4DFA-A216-B24B971B1CD8}"/>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4" name="直線コネクタ 703">
          <a:extLst>
            <a:ext uri="{FF2B5EF4-FFF2-40B4-BE49-F238E27FC236}">
              <a16:creationId xmlns:a16="http://schemas.microsoft.com/office/drawing/2014/main" id="{2CAA403D-6E6D-4136-B96E-744F06880D11}"/>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5" name="テキスト ボックス 704">
          <a:extLst>
            <a:ext uri="{FF2B5EF4-FFF2-40B4-BE49-F238E27FC236}">
              <a16:creationId xmlns:a16="http://schemas.microsoft.com/office/drawing/2014/main" id="{612EFD53-1D0E-44F5-B614-6234D695EB7C}"/>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632BBFDD-22F5-4D6C-BC69-E0990561E8F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6BC27AD7-31DC-4CA4-AC50-DB1E6D02472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57285377-B10B-4882-A9BD-1AB186524458}"/>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709" name="直線コネクタ 708">
          <a:extLst>
            <a:ext uri="{FF2B5EF4-FFF2-40B4-BE49-F238E27FC236}">
              <a16:creationId xmlns:a16="http://schemas.microsoft.com/office/drawing/2014/main" id="{94FCF92A-E430-4E47-A417-8B76B9D89A12}"/>
            </a:ext>
          </a:extLst>
        </xdr:cNvPr>
        <xdr:cNvCxnSpPr/>
      </xdr:nvCxnSpPr>
      <xdr:spPr>
        <a:xfrm flipV="1">
          <a:off x="19509104" y="13114020"/>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10" name="【児童館】&#10;一人当たり面積最小値テキスト">
          <a:extLst>
            <a:ext uri="{FF2B5EF4-FFF2-40B4-BE49-F238E27FC236}">
              <a16:creationId xmlns:a16="http://schemas.microsoft.com/office/drawing/2014/main" id="{C6C3E0FB-E1B7-4A0F-A462-D2F9C3B1A3C3}"/>
            </a:ext>
          </a:extLst>
        </xdr:cNvPr>
        <xdr:cNvSpPr txBox="1"/>
      </xdr:nvSpPr>
      <xdr:spPr>
        <a:xfrm>
          <a:off x="19547840" y="1449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1" name="直線コネクタ 710">
          <a:extLst>
            <a:ext uri="{FF2B5EF4-FFF2-40B4-BE49-F238E27FC236}">
              <a16:creationId xmlns:a16="http://schemas.microsoft.com/office/drawing/2014/main" id="{072FFA5B-6D5C-4469-A9C2-0A95D986B403}"/>
            </a:ext>
          </a:extLst>
        </xdr:cNvPr>
        <xdr:cNvCxnSpPr/>
      </xdr:nvCxnSpPr>
      <xdr:spPr>
        <a:xfrm>
          <a:off x="19443700" y="144877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12" name="【児童館】&#10;一人当たり面積最大値テキスト">
          <a:extLst>
            <a:ext uri="{FF2B5EF4-FFF2-40B4-BE49-F238E27FC236}">
              <a16:creationId xmlns:a16="http://schemas.microsoft.com/office/drawing/2014/main" id="{F3591E28-2154-4E54-B438-AE8A9C32753A}"/>
            </a:ext>
          </a:extLst>
        </xdr:cNvPr>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3" name="直線コネクタ 712">
          <a:extLst>
            <a:ext uri="{FF2B5EF4-FFF2-40B4-BE49-F238E27FC236}">
              <a16:creationId xmlns:a16="http://schemas.microsoft.com/office/drawing/2014/main" id="{B3000169-15F1-46CC-8164-4873FA765A3E}"/>
            </a:ext>
          </a:extLst>
        </xdr:cNvPr>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714" name="【児童館】&#10;一人当たり面積平均値テキスト">
          <a:extLst>
            <a:ext uri="{FF2B5EF4-FFF2-40B4-BE49-F238E27FC236}">
              <a16:creationId xmlns:a16="http://schemas.microsoft.com/office/drawing/2014/main" id="{1AA30061-1B33-446C-9FFD-CF2F31C8D2EA}"/>
            </a:ext>
          </a:extLst>
        </xdr:cNvPr>
        <xdr:cNvSpPr txBox="1"/>
      </xdr:nvSpPr>
      <xdr:spPr>
        <a:xfrm>
          <a:off x="19547840" y="13969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5" name="フローチャート: 判断 714">
          <a:extLst>
            <a:ext uri="{FF2B5EF4-FFF2-40B4-BE49-F238E27FC236}">
              <a16:creationId xmlns:a16="http://schemas.microsoft.com/office/drawing/2014/main" id="{B1E9F24E-BF60-42A5-AD8D-8A2B5BE68B94}"/>
            </a:ext>
          </a:extLst>
        </xdr:cNvPr>
        <xdr:cNvSpPr/>
      </xdr:nvSpPr>
      <xdr:spPr>
        <a:xfrm>
          <a:off x="194589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716" name="フローチャート: 判断 715">
          <a:extLst>
            <a:ext uri="{FF2B5EF4-FFF2-40B4-BE49-F238E27FC236}">
              <a16:creationId xmlns:a16="http://schemas.microsoft.com/office/drawing/2014/main" id="{BC17B02E-81D3-4604-93E9-663F8384CC00}"/>
            </a:ext>
          </a:extLst>
        </xdr:cNvPr>
        <xdr:cNvSpPr/>
      </xdr:nvSpPr>
      <xdr:spPr>
        <a:xfrm>
          <a:off x="18735040" y="140129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7" name="フローチャート: 判断 716">
          <a:extLst>
            <a:ext uri="{FF2B5EF4-FFF2-40B4-BE49-F238E27FC236}">
              <a16:creationId xmlns:a16="http://schemas.microsoft.com/office/drawing/2014/main" id="{5FF10C3E-9564-4240-A579-8F53BC53807C}"/>
            </a:ext>
          </a:extLst>
        </xdr:cNvPr>
        <xdr:cNvSpPr/>
      </xdr:nvSpPr>
      <xdr:spPr>
        <a:xfrm>
          <a:off x="17937480" y="140565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8" name="フローチャート: 判断 717">
          <a:extLst>
            <a:ext uri="{FF2B5EF4-FFF2-40B4-BE49-F238E27FC236}">
              <a16:creationId xmlns:a16="http://schemas.microsoft.com/office/drawing/2014/main" id="{E13E7043-1D5C-475E-9401-D5B4D7ED2403}"/>
            </a:ext>
          </a:extLst>
        </xdr:cNvPr>
        <xdr:cNvSpPr/>
      </xdr:nvSpPr>
      <xdr:spPr>
        <a:xfrm>
          <a:off x="17162780" y="140565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109764</xdr:rowOff>
    </xdr:from>
    <xdr:to>
      <xdr:col>98</xdr:col>
      <xdr:colOff>38100</xdr:colOff>
      <xdr:row>84</xdr:row>
      <xdr:rowOff>39914</xdr:rowOff>
    </xdr:to>
    <xdr:sp macro="" textlink="">
      <xdr:nvSpPr>
        <xdr:cNvPr id="719" name="フローチャート: 判断 718">
          <a:extLst>
            <a:ext uri="{FF2B5EF4-FFF2-40B4-BE49-F238E27FC236}">
              <a16:creationId xmlns:a16="http://schemas.microsoft.com/office/drawing/2014/main" id="{BAFAA2B6-DFAC-4EAD-B5AE-EF877B73676D}"/>
            </a:ext>
          </a:extLst>
        </xdr:cNvPr>
        <xdr:cNvSpPr/>
      </xdr:nvSpPr>
      <xdr:spPr>
        <a:xfrm>
          <a:off x="16388080" y="14023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4D0D5FB8-A466-4F76-841A-C5FED0BACC4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930B5B3A-E207-4C92-A240-55BCB6B98433}"/>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67D51403-94F0-4160-93A9-A3ABB24DF2C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8A605857-2FBB-4701-A4E9-545C67632D2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84E6F5D0-A1A1-47A3-9E67-817ABC6A7CC5}"/>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85271</xdr:rowOff>
    </xdr:from>
    <xdr:to>
      <xdr:col>116</xdr:col>
      <xdr:colOff>114300</xdr:colOff>
      <xdr:row>83</xdr:row>
      <xdr:rowOff>15421</xdr:rowOff>
    </xdr:to>
    <xdr:sp macro="" textlink="">
      <xdr:nvSpPr>
        <xdr:cNvPr id="725" name="楕円 724">
          <a:extLst>
            <a:ext uri="{FF2B5EF4-FFF2-40B4-BE49-F238E27FC236}">
              <a16:creationId xmlns:a16="http://schemas.microsoft.com/office/drawing/2014/main" id="{045485BC-CC3B-48D3-870B-4DE5088057A8}"/>
            </a:ext>
          </a:extLst>
        </xdr:cNvPr>
        <xdr:cNvSpPr/>
      </xdr:nvSpPr>
      <xdr:spPr>
        <a:xfrm>
          <a:off x="19458940" y="138317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108148</xdr:rowOff>
    </xdr:from>
    <xdr:ext cx="469744" cy="259045"/>
    <xdr:sp macro="" textlink="">
      <xdr:nvSpPr>
        <xdr:cNvPr id="726" name="【児童館】&#10;一人当たり面積該当値テキスト">
          <a:extLst>
            <a:ext uri="{FF2B5EF4-FFF2-40B4-BE49-F238E27FC236}">
              <a16:creationId xmlns:a16="http://schemas.microsoft.com/office/drawing/2014/main" id="{EE2735A3-4A95-4C0C-9BF9-A56CA7AE025E}"/>
            </a:ext>
          </a:extLst>
        </xdr:cNvPr>
        <xdr:cNvSpPr txBox="1"/>
      </xdr:nvSpPr>
      <xdr:spPr>
        <a:xfrm>
          <a:off x="19547840" y="1368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85271</xdr:rowOff>
    </xdr:from>
    <xdr:to>
      <xdr:col>112</xdr:col>
      <xdr:colOff>38100</xdr:colOff>
      <xdr:row>83</xdr:row>
      <xdr:rowOff>15421</xdr:rowOff>
    </xdr:to>
    <xdr:sp macro="" textlink="">
      <xdr:nvSpPr>
        <xdr:cNvPr id="727" name="楕円 726">
          <a:extLst>
            <a:ext uri="{FF2B5EF4-FFF2-40B4-BE49-F238E27FC236}">
              <a16:creationId xmlns:a16="http://schemas.microsoft.com/office/drawing/2014/main" id="{D2E5D242-1C9D-4A86-A5D5-8615322DE9C1}"/>
            </a:ext>
          </a:extLst>
        </xdr:cNvPr>
        <xdr:cNvSpPr/>
      </xdr:nvSpPr>
      <xdr:spPr>
        <a:xfrm>
          <a:off x="18735040" y="138317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136071</xdr:rowOff>
    </xdr:from>
    <xdr:to>
      <xdr:col>116</xdr:col>
      <xdr:colOff>63500</xdr:colOff>
      <xdr:row>82</xdr:row>
      <xdr:rowOff>136071</xdr:rowOff>
    </xdr:to>
    <xdr:cxnSp macro="">
      <xdr:nvCxnSpPr>
        <xdr:cNvPr id="728" name="直線コネクタ 727">
          <a:extLst>
            <a:ext uri="{FF2B5EF4-FFF2-40B4-BE49-F238E27FC236}">
              <a16:creationId xmlns:a16="http://schemas.microsoft.com/office/drawing/2014/main" id="{93FC4CC2-50AC-4C6C-AABB-057786E46903}"/>
            </a:ext>
          </a:extLst>
        </xdr:cNvPr>
        <xdr:cNvCxnSpPr/>
      </xdr:nvCxnSpPr>
      <xdr:spPr>
        <a:xfrm>
          <a:off x="18778220" y="1388255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96157</xdr:rowOff>
    </xdr:from>
    <xdr:to>
      <xdr:col>107</xdr:col>
      <xdr:colOff>101600</xdr:colOff>
      <xdr:row>83</xdr:row>
      <xdr:rowOff>26307</xdr:rowOff>
    </xdr:to>
    <xdr:sp macro="" textlink="">
      <xdr:nvSpPr>
        <xdr:cNvPr id="729" name="楕円 728">
          <a:extLst>
            <a:ext uri="{FF2B5EF4-FFF2-40B4-BE49-F238E27FC236}">
              <a16:creationId xmlns:a16="http://schemas.microsoft.com/office/drawing/2014/main" id="{6E593382-21CD-4E58-9719-23F2D127D965}"/>
            </a:ext>
          </a:extLst>
        </xdr:cNvPr>
        <xdr:cNvSpPr/>
      </xdr:nvSpPr>
      <xdr:spPr>
        <a:xfrm>
          <a:off x="17937480" y="13842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136071</xdr:rowOff>
    </xdr:from>
    <xdr:to>
      <xdr:col>111</xdr:col>
      <xdr:colOff>177800</xdr:colOff>
      <xdr:row>82</xdr:row>
      <xdr:rowOff>146957</xdr:rowOff>
    </xdr:to>
    <xdr:cxnSp macro="">
      <xdr:nvCxnSpPr>
        <xdr:cNvPr id="730" name="直線コネクタ 729">
          <a:extLst>
            <a:ext uri="{FF2B5EF4-FFF2-40B4-BE49-F238E27FC236}">
              <a16:creationId xmlns:a16="http://schemas.microsoft.com/office/drawing/2014/main" id="{CE1E69E8-9BA8-49CF-AB7A-617532D4B3B7}"/>
            </a:ext>
          </a:extLst>
        </xdr:cNvPr>
        <xdr:cNvCxnSpPr/>
      </xdr:nvCxnSpPr>
      <xdr:spPr>
        <a:xfrm flipV="1">
          <a:off x="17988280" y="13882551"/>
          <a:ext cx="78994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107043</xdr:rowOff>
    </xdr:from>
    <xdr:to>
      <xdr:col>102</xdr:col>
      <xdr:colOff>165100</xdr:colOff>
      <xdr:row>83</xdr:row>
      <xdr:rowOff>37193</xdr:rowOff>
    </xdr:to>
    <xdr:sp macro="" textlink="">
      <xdr:nvSpPr>
        <xdr:cNvPr id="731" name="楕円 730">
          <a:extLst>
            <a:ext uri="{FF2B5EF4-FFF2-40B4-BE49-F238E27FC236}">
              <a16:creationId xmlns:a16="http://schemas.microsoft.com/office/drawing/2014/main" id="{0F22E5D5-AE3C-4186-B616-59C3BD3F8194}"/>
            </a:ext>
          </a:extLst>
        </xdr:cNvPr>
        <xdr:cNvSpPr/>
      </xdr:nvSpPr>
      <xdr:spPr>
        <a:xfrm>
          <a:off x="17162780" y="138535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146957</xdr:rowOff>
    </xdr:from>
    <xdr:to>
      <xdr:col>107</xdr:col>
      <xdr:colOff>50800</xdr:colOff>
      <xdr:row>82</xdr:row>
      <xdr:rowOff>157843</xdr:rowOff>
    </xdr:to>
    <xdr:cxnSp macro="">
      <xdr:nvCxnSpPr>
        <xdr:cNvPr id="732" name="直線コネクタ 731">
          <a:extLst>
            <a:ext uri="{FF2B5EF4-FFF2-40B4-BE49-F238E27FC236}">
              <a16:creationId xmlns:a16="http://schemas.microsoft.com/office/drawing/2014/main" id="{53C3FFD8-2EFF-4199-99DD-3F2D8436DE52}"/>
            </a:ext>
          </a:extLst>
        </xdr:cNvPr>
        <xdr:cNvCxnSpPr/>
      </xdr:nvCxnSpPr>
      <xdr:spPr>
        <a:xfrm flipV="1">
          <a:off x="17213580" y="13893437"/>
          <a:ext cx="7747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107043</xdr:rowOff>
    </xdr:from>
    <xdr:to>
      <xdr:col>98</xdr:col>
      <xdr:colOff>38100</xdr:colOff>
      <xdr:row>83</xdr:row>
      <xdr:rowOff>37193</xdr:rowOff>
    </xdr:to>
    <xdr:sp macro="" textlink="">
      <xdr:nvSpPr>
        <xdr:cNvPr id="733" name="楕円 732">
          <a:extLst>
            <a:ext uri="{FF2B5EF4-FFF2-40B4-BE49-F238E27FC236}">
              <a16:creationId xmlns:a16="http://schemas.microsoft.com/office/drawing/2014/main" id="{7CA5D23D-58D1-41A7-9F33-A7066FC3F120}"/>
            </a:ext>
          </a:extLst>
        </xdr:cNvPr>
        <xdr:cNvSpPr/>
      </xdr:nvSpPr>
      <xdr:spPr>
        <a:xfrm>
          <a:off x="16388080" y="138535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157843</xdr:rowOff>
    </xdr:from>
    <xdr:to>
      <xdr:col>102</xdr:col>
      <xdr:colOff>114300</xdr:colOff>
      <xdr:row>82</xdr:row>
      <xdr:rowOff>157843</xdr:rowOff>
    </xdr:to>
    <xdr:cxnSp macro="">
      <xdr:nvCxnSpPr>
        <xdr:cNvPr id="734" name="直線コネクタ 733">
          <a:extLst>
            <a:ext uri="{FF2B5EF4-FFF2-40B4-BE49-F238E27FC236}">
              <a16:creationId xmlns:a16="http://schemas.microsoft.com/office/drawing/2014/main" id="{E42BA3B5-BF71-47F0-9FE3-D5EB02B2B8E0}"/>
            </a:ext>
          </a:extLst>
        </xdr:cNvPr>
        <xdr:cNvCxnSpPr/>
      </xdr:nvCxnSpPr>
      <xdr:spPr>
        <a:xfrm>
          <a:off x="16431260" y="1390432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20156</xdr:rowOff>
    </xdr:from>
    <xdr:ext cx="469744" cy="259045"/>
    <xdr:sp macro="" textlink="">
      <xdr:nvSpPr>
        <xdr:cNvPr id="735" name="n_1aveValue【児童館】&#10;一人当たり面積">
          <a:extLst>
            <a:ext uri="{FF2B5EF4-FFF2-40B4-BE49-F238E27FC236}">
              <a16:creationId xmlns:a16="http://schemas.microsoft.com/office/drawing/2014/main" id="{D82B42F5-49BB-4283-80F5-7B8C4ECB4DB4}"/>
            </a:ext>
          </a:extLst>
        </xdr:cNvPr>
        <xdr:cNvSpPr txBox="1"/>
      </xdr:nvSpPr>
      <xdr:spPr>
        <a:xfrm>
          <a:off x="18561127" y="1410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736" name="n_2aveValue【児童館】&#10;一人当たり面積">
          <a:extLst>
            <a:ext uri="{FF2B5EF4-FFF2-40B4-BE49-F238E27FC236}">
              <a16:creationId xmlns:a16="http://schemas.microsoft.com/office/drawing/2014/main" id="{F2676374-3944-430F-8615-BFA2B7116C42}"/>
            </a:ext>
          </a:extLst>
        </xdr:cNvPr>
        <xdr:cNvSpPr txBox="1"/>
      </xdr:nvSpPr>
      <xdr:spPr>
        <a:xfrm>
          <a:off x="17776267" y="1414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737" name="n_3aveValue【児童館】&#10;一人当たり面積">
          <a:extLst>
            <a:ext uri="{FF2B5EF4-FFF2-40B4-BE49-F238E27FC236}">
              <a16:creationId xmlns:a16="http://schemas.microsoft.com/office/drawing/2014/main" id="{98B282F6-58B7-40D3-9345-10E1ED2D1A45}"/>
            </a:ext>
          </a:extLst>
        </xdr:cNvPr>
        <xdr:cNvSpPr txBox="1"/>
      </xdr:nvSpPr>
      <xdr:spPr>
        <a:xfrm>
          <a:off x="17001567" y="1414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31041</xdr:rowOff>
    </xdr:from>
    <xdr:ext cx="469744" cy="259045"/>
    <xdr:sp macro="" textlink="">
      <xdr:nvSpPr>
        <xdr:cNvPr id="738" name="n_4aveValue【児童館】&#10;一人当たり面積">
          <a:extLst>
            <a:ext uri="{FF2B5EF4-FFF2-40B4-BE49-F238E27FC236}">
              <a16:creationId xmlns:a16="http://schemas.microsoft.com/office/drawing/2014/main" id="{A3FE9C01-8CC4-4B2E-B65F-597E11FAB0D4}"/>
            </a:ext>
          </a:extLst>
        </xdr:cNvPr>
        <xdr:cNvSpPr txBox="1"/>
      </xdr:nvSpPr>
      <xdr:spPr>
        <a:xfrm>
          <a:off x="16226867" y="1411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31948</xdr:rowOff>
    </xdr:from>
    <xdr:ext cx="469744" cy="259045"/>
    <xdr:sp macro="" textlink="">
      <xdr:nvSpPr>
        <xdr:cNvPr id="739" name="n_1mainValue【児童館】&#10;一人当たり面積">
          <a:extLst>
            <a:ext uri="{FF2B5EF4-FFF2-40B4-BE49-F238E27FC236}">
              <a16:creationId xmlns:a16="http://schemas.microsoft.com/office/drawing/2014/main" id="{A6EC8322-EEB9-4BB6-9610-761CCF27F54D}"/>
            </a:ext>
          </a:extLst>
        </xdr:cNvPr>
        <xdr:cNvSpPr txBox="1"/>
      </xdr:nvSpPr>
      <xdr:spPr>
        <a:xfrm>
          <a:off x="18561127" y="1361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42834</xdr:rowOff>
    </xdr:from>
    <xdr:ext cx="469744" cy="259045"/>
    <xdr:sp macro="" textlink="">
      <xdr:nvSpPr>
        <xdr:cNvPr id="740" name="n_2mainValue【児童館】&#10;一人当たり面積">
          <a:extLst>
            <a:ext uri="{FF2B5EF4-FFF2-40B4-BE49-F238E27FC236}">
              <a16:creationId xmlns:a16="http://schemas.microsoft.com/office/drawing/2014/main" id="{BBEBE611-CB6E-4511-BC03-2B3BE35DE543}"/>
            </a:ext>
          </a:extLst>
        </xdr:cNvPr>
        <xdr:cNvSpPr txBox="1"/>
      </xdr:nvSpPr>
      <xdr:spPr>
        <a:xfrm>
          <a:off x="17776267" y="1362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53720</xdr:rowOff>
    </xdr:from>
    <xdr:ext cx="469744" cy="259045"/>
    <xdr:sp macro="" textlink="">
      <xdr:nvSpPr>
        <xdr:cNvPr id="741" name="n_3mainValue【児童館】&#10;一人当たり面積">
          <a:extLst>
            <a:ext uri="{FF2B5EF4-FFF2-40B4-BE49-F238E27FC236}">
              <a16:creationId xmlns:a16="http://schemas.microsoft.com/office/drawing/2014/main" id="{63E6B4D6-CA8C-4F05-A807-F1063F3F5BDF}"/>
            </a:ext>
          </a:extLst>
        </xdr:cNvPr>
        <xdr:cNvSpPr txBox="1"/>
      </xdr:nvSpPr>
      <xdr:spPr>
        <a:xfrm>
          <a:off x="17001567" y="1363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53720</xdr:rowOff>
    </xdr:from>
    <xdr:ext cx="469744" cy="259045"/>
    <xdr:sp macro="" textlink="">
      <xdr:nvSpPr>
        <xdr:cNvPr id="742" name="n_4mainValue【児童館】&#10;一人当たり面積">
          <a:extLst>
            <a:ext uri="{FF2B5EF4-FFF2-40B4-BE49-F238E27FC236}">
              <a16:creationId xmlns:a16="http://schemas.microsoft.com/office/drawing/2014/main" id="{4DFA171D-0181-4E62-BEDB-BB25E51557D4}"/>
            </a:ext>
          </a:extLst>
        </xdr:cNvPr>
        <xdr:cNvSpPr txBox="1"/>
      </xdr:nvSpPr>
      <xdr:spPr>
        <a:xfrm>
          <a:off x="16226867" y="1363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7DEA06D2-DA05-4409-BADF-C76E087D14F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6A16F58C-9853-4896-85E5-33CB96358FB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3AC4C8ED-94AD-40E0-97F7-70B479DF7C0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8BCEE9FE-82F2-41B8-BB6D-6FD434D74D5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D6255C69-7FA6-4E19-93BB-957B2FE3336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908FDFFF-FBD7-485F-8198-55865487D42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0CE1EC4F-42D7-441F-A851-3D6DCC1B522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D39140E7-3089-40AC-801B-D42EFF9F617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E0682089-9903-4C1B-8603-E1BFBCB1E00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41BD1CD8-C623-42AF-A386-EAE4EA2C8D9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5F5ED9A7-0C74-4C43-8309-038647A796E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0B21EDEC-1C5F-4067-98E3-07B67A4C96A5}"/>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E7E547AA-FEA7-4478-882D-FDEF7A7230BE}"/>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717D866B-9B56-433F-A9D2-5A5735B3EE96}"/>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EA507EEC-8E9F-464B-AD71-703119672BB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B3E402E8-4B74-4B8C-AEF0-CCFEDBA4EBDD}"/>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CE0550EF-48C6-4056-B709-FBF2798C34D3}"/>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C4D3CC4F-CC34-4AED-ACB5-6B45C1C18765}"/>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26F937F5-A894-4147-A7AE-0DC144B8E004}"/>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32307B23-95F0-4E82-96FD-9565A0DE849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8A144B94-691F-49F4-B50D-95D9A4279B91}"/>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00A402E9-DEBA-428A-BAA0-4D7C9EA2008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3E80443D-F080-4A28-8690-60FD9B9D660B}"/>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FD3B7188-F2AA-4EA6-BA30-F46C6E0C548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a:extLst>
            <a:ext uri="{FF2B5EF4-FFF2-40B4-BE49-F238E27FC236}">
              <a16:creationId xmlns:a16="http://schemas.microsoft.com/office/drawing/2014/main" id="{404D3D3A-8C88-460E-8AAD-221E10E3F6B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038FCAB6-E47E-417A-9D0A-5D8E347BC586}"/>
            </a:ext>
          </a:extLst>
        </xdr:cNvPr>
        <xdr:cNvCxnSpPr/>
      </xdr:nvCxnSpPr>
      <xdr:spPr>
        <a:xfrm flipV="1">
          <a:off x="14375764" y="1679611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公民館】&#10;有形固定資産減価償却率最小値テキスト">
          <a:extLst>
            <a:ext uri="{FF2B5EF4-FFF2-40B4-BE49-F238E27FC236}">
              <a16:creationId xmlns:a16="http://schemas.microsoft.com/office/drawing/2014/main" id="{D4773AA5-3A48-492F-8B10-421E95A0B988}"/>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590A748F-D838-4BAB-B02A-A4590B64FBEF}"/>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71" name="【公民館】&#10;有形固定資産減価償却率最大値テキスト">
          <a:extLst>
            <a:ext uri="{FF2B5EF4-FFF2-40B4-BE49-F238E27FC236}">
              <a16:creationId xmlns:a16="http://schemas.microsoft.com/office/drawing/2014/main" id="{5BAF31ED-CC8C-4F78-BA82-B05B0BDFF3CA}"/>
            </a:ext>
          </a:extLst>
        </xdr:cNvPr>
        <xdr:cNvSpPr txBox="1"/>
      </xdr:nvSpPr>
      <xdr:spPr>
        <a:xfrm>
          <a:off x="14414500" y="16578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72" name="直線コネクタ 771">
          <a:extLst>
            <a:ext uri="{FF2B5EF4-FFF2-40B4-BE49-F238E27FC236}">
              <a16:creationId xmlns:a16="http://schemas.microsoft.com/office/drawing/2014/main" id="{D2CB4E51-E442-45AF-B6B9-64B5F7637FC6}"/>
            </a:ext>
          </a:extLst>
        </xdr:cNvPr>
        <xdr:cNvCxnSpPr/>
      </xdr:nvCxnSpPr>
      <xdr:spPr>
        <a:xfrm>
          <a:off x="14287500" y="167961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773" name="【公民館】&#10;有形固定資産減価償却率平均値テキスト">
          <a:extLst>
            <a:ext uri="{FF2B5EF4-FFF2-40B4-BE49-F238E27FC236}">
              <a16:creationId xmlns:a16="http://schemas.microsoft.com/office/drawing/2014/main" id="{AD31601B-5134-46C0-B3AD-BD03C5448DE8}"/>
            </a:ext>
          </a:extLst>
        </xdr:cNvPr>
        <xdr:cNvSpPr txBox="1"/>
      </xdr:nvSpPr>
      <xdr:spPr>
        <a:xfrm>
          <a:off x="14414500" y="175187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774" name="フローチャート: 判断 773">
          <a:extLst>
            <a:ext uri="{FF2B5EF4-FFF2-40B4-BE49-F238E27FC236}">
              <a16:creationId xmlns:a16="http://schemas.microsoft.com/office/drawing/2014/main" id="{A7C6B161-4780-4EC4-8CB0-D3054E27C9CD}"/>
            </a:ext>
          </a:extLst>
        </xdr:cNvPr>
        <xdr:cNvSpPr/>
      </xdr:nvSpPr>
      <xdr:spPr>
        <a:xfrm>
          <a:off x="14325600" y="1766352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75" name="フローチャート: 判断 774">
          <a:extLst>
            <a:ext uri="{FF2B5EF4-FFF2-40B4-BE49-F238E27FC236}">
              <a16:creationId xmlns:a16="http://schemas.microsoft.com/office/drawing/2014/main" id="{0B053ED1-A535-487A-B200-54FB3E49741B}"/>
            </a:ext>
          </a:extLst>
        </xdr:cNvPr>
        <xdr:cNvSpPr/>
      </xdr:nvSpPr>
      <xdr:spPr>
        <a:xfrm>
          <a:off x="1357884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776" name="フローチャート: 判断 775">
          <a:extLst>
            <a:ext uri="{FF2B5EF4-FFF2-40B4-BE49-F238E27FC236}">
              <a16:creationId xmlns:a16="http://schemas.microsoft.com/office/drawing/2014/main" id="{92357176-7606-4671-B3D9-D403E8950C4C}"/>
            </a:ext>
          </a:extLst>
        </xdr:cNvPr>
        <xdr:cNvSpPr/>
      </xdr:nvSpPr>
      <xdr:spPr>
        <a:xfrm>
          <a:off x="12804140" y="1761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77" name="フローチャート: 判断 776">
          <a:extLst>
            <a:ext uri="{FF2B5EF4-FFF2-40B4-BE49-F238E27FC236}">
              <a16:creationId xmlns:a16="http://schemas.microsoft.com/office/drawing/2014/main" id="{D8DBAE94-3152-4605-A7E4-A93493A9B55F}"/>
            </a:ext>
          </a:extLst>
        </xdr:cNvPr>
        <xdr:cNvSpPr/>
      </xdr:nvSpPr>
      <xdr:spPr>
        <a:xfrm>
          <a:off x="12029440" y="176324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78" name="フローチャート: 判断 777">
          <a:extLst>
            <a:ext uri="{FF2B5EF4-FFF2-40B4-BE49-F238E27FC236}">
              <a16:creationId xmlns:a16="http://schemas.microsoft.com/office/drawing/2014/main" id="{2832F930-AB1A-452C-AF07-FEFFA6B62A51}"/>
            </a:ext>
          </a:extLst>
        </xdr:cNvPr>
        <xdr:cNvSpPr/>
      </xdr:nvSpPr>
      <xdr:spPr>
        <a:xfrm>
          <a:off x="11231880" y="1760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F47F402E-7833-4A48-8FC2-F06A0254ACE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2DD5EC01-3956-4FFD-BCB1-243A29D131D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83B07A0-F0E5-40F2-924A-73C1CC920B8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2731E550-ADEB-4A7E-862A-A88D2C96832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C16B7253-1688-42EC-9243-0023A23B71D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125005</xdr:rowOff>
    </xdr:from>
    <xdr:to>
      <xdr:col>85</xdr:col>
      <xdr:colOff>177800</xdr:colOff>
      <xdr:row>107</xdr:row>
      <xdr:rowOff>55155</xdr:rowOff>
    </xdr:to>
    <xdr:sp macro="" textlink="">
      <xdr:nvSpPr>
        <xdr:cNvPr id="784" name="楕円 783">
          <a:extLst>
            <a:ext uri="{FF2B5EF4-FFF2-40B4-BE49-F238E27FC236}">
              <a16:creationId xmlns:a16="http://schemas.microsoft.com/office/drawing/2014/main" id="{6C969359-4682-4D27-87E4-95BF32159F44}"/>
            </a:ext>
          </a:extLst>
        </xdr:cNvPr>
        <xdr:cNvSpPr/>
      </xdr:nvSpPr>
      <xdr:spPr>
        <a:xfrm>
          <a:off x="14325600" y="178948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103432</xdr:rowOff>
    </xdr:from>
    <xdr:ext cx="405111" cy="259045"/>
    <xdr:sp macro="" textlink="">
      <xdr:nvSpPr>
        <xdr:cNvPr id="785" name="【公民館】&#10;有形固定資産減価償却率該当値テキスト">
          <a:extLst>
            <a:ext uri="{FF2B5EF4-FFF2-40B4-BE49-F238E27FC236}">
              <a16:creationId xmlns:a16="http://schemas.microsoft.com/office/drawing/2014/main" id="{C6701885-8E43-4C61-BCD2-3E24D8A12620}"/>
            </a:ext>
          </a:extLst>
        </xdr:cNvPr>
        <xdr:cNvSpPr txBox="1"/>
      </xdr:nvSpPr>
      <xdr:spPr>
        <a:xfrm>
          <a:off x="14414500" y="1787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85816</xdr:rowOff>
    </xdr:from>
    <xdr:to>
      <xdr:col>81</xdr:col>
      <xdr:colOff>101600</xdr:colOff>
      <xdr:row>107</xdr:row>
      <xdr:rowOff>15966</xdr:rowOff>
    </xdr:to>
    <xdr:sp macro="" textlink="">
      <xdr:nvSpPr>
        <xdr:cNvPr id="786" name="楕円 785">
          <a:extLst>
            <a:ext uri="{FF2B5EF4-FFF2-40B4-BE49-F238E27FC236}">
              <a16:creationId xmlns:a16="http://schemas.microsoft.com/office/drawing/2014/main" id="{89D89839-FDBE-49D6-9787-66354125CC2D}"/>
            </a:ext>
          </a:extLst>
        </xdr:cNvPr>
        <xdr:cNvSpPr/>
      </xdr:nvSpPr>
      <xdr:spPr>
        <a:xfrm>
          <a:off x="13578840" y="178556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136616</xdr:rowOff>
    </xdr:from>
    <xdr:to>
      <xdr:col>85</xdr:col>
      <xdr:colOff>127000</xdr:colOff>
      <xdr:row>107</xdr:row>
      <xdr:rowOff>4355</xdr:rowOff>
    </xdr:to>
    <xdr:cxnSp macro="">
      <xdr:nvCxnSpPr>
        <xdr:cNvPr id="787" name="直線コネクタ 786">
          <a:extLst>
            <a:ext uri="{FF2B5EF4-FFF2-40B4-BE49-F238E27FC236}">
              <a16:creationId xmlns:a16="http://schemas.microsoft.com/office/drawing/2014/main" id="{03310E5B-604C-4346-A2C8-B318F22FD96A}"/>
            </a:ext>
          </a:extLst>
        </xdr:cNvPr>
        <xdr:cNvCxnSpPr/>
      </xdr:nvCxnSpPr>
      <xdr:spPr>
        <a:xfrm>
          <a:off x="13629640" y="17906456"/>
          <a:ext cx="74676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90714</xdr:rowOff>
    </xdr:from>
    <xdr:to>
      <xdr:col>76</xdr:col>
      <xdr:colOff>165100</xdr:colOff>
      <xdr:row>107</xdr:row>
      <xdr:rowOff>20864</xdr:rowOff>
    </xdr:to>
    <xdr:sp macro="" textlink="">
      <xdr:nvSpPr>
        <xdr:cNvPr id="788" name="楕円 787">
          <a:extLst>
            <a:ext uri="{FF2B5EF4-FFF2-40B4-BE49-F238E27FC236}">
              <a16:creationId xmlns:a16="http://schemas.microsoft.com/office/drawing/2014/main" id="{E63E675C-BCC2-4AFC-960E-1597E40C2A00}"/>
            </a:ext>
          </a:extLst>
        </xdr:cNvPr>
        <xdr:cNvSpPr/>
      </xdr:nvSpPr>
      <xdr:spPr>
        <a:xfrm>
          <a:off x="12804140" y="17860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136616</xdr:rowOff>
    </xdr:from>
    <xdr:to>
      <xdr:col>81</xdr:col>
      <xdr:colOff>50800</xdr:colOff>
      <xdr:row>106</xdr:row>
      <xdr:rowOff>141514</xdr:rowOff>
    </xdr:to>
    <xdr:cxnSp macro="">
      <xdr:nvCxnSpPr>
        <xdr:cNvPr id="789" name="直線コネクタ 788">
          <a:extLst>
            <a:ext uri="{FF2B5EF4-FFF2-40B4-BE49-F238E27FC236}">
              <a16:creationId xmlns:a16="http://schemas.microsoft.com/office/drawing/2014/main" id="{80D1133E-7553-4E3C-A359-EBB19C373739}"/>
            </a:ext>
          </a:extLst>
        </xdr:cNvPr>
        <xdr:cNvCxnSpPr/>
      </xdr:nvCxnSpPr>
      <xdr:spPr>
        <a:xfrm flipV="1">
          <a:off x="12854940" y="17906456"/>
          <a:ext cx="7747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54792</xdr:rowOff>
    </xdr:from>
    <xdr:to>
      <xdr:col>72</xdr:col>
      <xdr:colOff>38100</xdr:colOff>
      <xdr:row>106</xdr:row>
      <xdr:rowOff>156392</xdr:rowOff>
    </xdr:to>
    <xdr:sp macro="" textlink="">
      <xdr:nvSpPr>
        <xdr:cNvPr id="790" name="楕円 789">
          <a:extLst>
            <a:ext uri="{FF2B5EF4-FFF2-40B4-BE49-F238E27FC236}">
              <a16:creationId xmlns:a16="http://schemas.microsoft.com/office/drawing/2014/main" id="{31C41D33-3724-44F8-8720-1ECF8D58E34C}"/>
            </a:ext>
          </a:extLst>
        </xdr:cNvPr>
        <xdr:cNvSpPr/>
      </xdr:nvSpPr>
      <xdr:spPr>
        <a:xfrm>
          <a:off x="12029440" y="178246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105592</xdr:rowOff>
    </xdr:from>
    <xdr:to>
      <xdr:col>76</xdr:col>
      <xdr:colOff>114300</xdr:colOff>
      <xdr:row>106</xdr:row>
      <xdr:rowOff>141514</xdr:rowOff>
    </xdr:to>
    <xdr:cxnSp macro="">
      <xdr:nvCxnSpPr>
        <xdr:cNvPr id="791" name="直線コネクタ 790">
          <a:extLst>
            <a:ext uri="{FF2B5EF4-FFF2-40B4-BE49-F238E27FC236}">
              <a16:creationId xmlns:a16="http://schemas.microsoft.com/office/drawing/2014/main" id="{D5773E79-8C60-4B4B-AC3E-9B2494635C39}"/>
            </a:ext>
          </a:extLst>
        </xdr:cNvPr>
        <xdr:cNvCxnSpPr/>
      </xdr:nvCxnSpPr>
      <xdr:spPr>
        <a:xfrm>
          <a:off x="12072620" y="17875432"/>
          <a:ext cx="7823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139700</xdr:rowOff>
    </xdr:from>
    <xdr:to>
      <xdr:col>67</xdr:col>
      <xdr:colOff>101600</xdr:colOff>
      <xdr:row>107</xdr:row>
      <xdr:rowOff>69850</xdr:rowOff>
    </xdr:to>
    <xdr:sp macro="" textlink="">
      <xdr:nvSpPr>
        <xdr:cNvPr id="792" name="楕円 791">
          <a:extLst>
            <a:ext uri="{FF2B5EF4-FFF2-40B4-BE49-F238E27FC236}">
              <a16:creationId xmlns:a16="http://schemas.microsoft.com/office/drawing/2014/main" id="{BC26CDD9-6A68-45B3-832F-D9F6F43B17A5}"/>
            </a:ext>
          </a:extLst>
        </xdr:cNvPr>
        <xdr:cNvSpPr/>
      </xdr:nvSpPr>
      <xdr:spPr>
        <a:xfrm>
          <a:off x="11231880" y="1790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105592</xdr:rowOff>
    </xdr:from>
    <xdr:to>
      <xdr:col>71</xdr:col>
      <xdr:colOff>177800</xdr:colOff>
      <xdr:row>107</xdr:row>
      <xdr:rowOff>19050</xdr:rowOff>
    </xdr:to>
    <xdr:cxnSp macro="">
      <xdr:nvCxnSpPr>
        <xdr:cNvPr id="793" name="直線コネクタ 792">
          <a:extLst>
            <a:ext uri="{FF2B5EF4-FFF2-40B4-BE49-F238E27FC236}">
              <a16:creationId xmlns:a16="http://schemas.microsoft.com/office/drawing/2014/main" id="{CD89E255-C99C-4AED-8922-88EF6B21BEC5}"/>
            </a:ext>
          </a:extLst>
        </xdr:cNvPr>
        <xdr:cNvCxnSpPr/>
      </xdr:nvCxnSpPr>
      <xdr:spPr>
        <a:xfrm flipV="1">
          <a:off x="11282680" y="17875432"/>
          <a:ext cx="789940" cy="8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794" name="n_1aveValue【公民館】&#10;有形固定資産減価償却率">
          <a:extLst>
            <a:ext uri="{FF2B5EF4-FFF2-40B4-BE49-F238E27FC236}">
              <a16:creationId xmlns:a16="http://schemas.microsoft.com/office/drawing/2014/main" id="{7DC5E758-E31F-47F7-B472-AD63CCDF63C6}"/>
            </a:ext>
          </a:extLst>
        </xdr:cNvPr>
        <xdr:cNvSpPr txBox="1"/>
      </xdr:nvSpPr>
      <xdr:spPr>
        <a:xfrm>
          <a:off x="13437244" y="1743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795" name="n_2aveValue【公民館】&#10;有形固定資産減価償却率">
          <a:extLst>
            <a:ext uri="{FF2B5EF4-FFF2-40B4-BE49-F238E27FC236}">
              <a16:creationId xmlns:a16="http://schemas.microsoft.com/office/drawing/2014/main" id="{B86CED6C-F75B-430E-9881-B5C46DAE8902}"/>
            </a:ext>
          </a:extLst>
        </xdr:cNvPr>
        <xdr:cNvSpPr txBox="1"/>
      </xdr:nvSpPr>
      <xdr:spPr>
        <a:xfrm>
          <a:off x="12675244" y="1739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796" name="n_3aveValue【公民館】&#10;有形固定資産減価償却率">
          <a:extLst>
            <a:ext uri="{FF2B5EF4-FFF2-40B4-BE49-F238E27FC236}">
              <a16:creationId xmlns:a16="http://schemas.microsoft.com/office/drawing/2014/main" id="{CC1EF377-7D08-4A82-B8C2-ACF7D4D72BCD}"/>
            </a:ext>
          </a:extLst>
        </xdr:cNvPr>
        <xdr:cNvSpPr txBox="1"/>
      </xdr:nvSpPr>
      <xdr:spPr>
        <a:xfrm>
          <a:off x="11900544" y="1741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797" name="n_4aveValue【公民館】&#10;有形固定資産減価償却率">
          <a:extLst>
            <a:ext uri="{FF2B5EF4-FFF2-40B4-BE49-F238E27FC236}">
              <a16:creationId xmlns:a16="http://schemas.microsoft.com/office/drawing/2014/main" id="{06028E29-CCB8-4000-8F5D-917074515C16}"/>
            </a:ext>
          </a:extLst>
        </xdr:cNvPr>
        <xdr:cNvSpPr txBox="1"/>
      </xdr:nvSpPr>
      <xdr:spPr>
        <a:xfrm>
          <a:off x="11102984" y="1739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7093</xdr:rowOff>
    </xdr:from>
    <xdr:ext cx="405111" cy="259045"/>
    <xdr:sp macro="" textlink="">
      <xdr:nvSpPr>
        <xdr:cNvPr id="798" name="n_1mainValue【公民館】&#10;有形固定資産減価償却率">
          <a:extLst>
            <a:ext uri="{FF2B5EF4-FFF2-40B4-BE49-F238E27FC236}">
              <a16:creationId xmlns:a16="http://schemas.microsoft.com/office/drawing/2014/main" id="{3F12A56B-A345-4BE8-8BA6-0545218BCB2E}"/>
            </a:ext>
          </a:extLst>
        </xdr:cNvPr>
        <xdr:cNvSpPr txBox="1"/>
      </xdr:nvSpPr>
      <xdr:spPr>
        <a:xfrm>
          <a:off x="13437244" y="17944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11991</xdr:rowOff>
    </xdr:from>
    <xdr:ext cx="405111" cy="259045"/>
    <xdr:sp macro="" textlink="">
      <xdr:nvSpPr>
        <xdr:cNvPr id="799" name="n_2mainValue【公民館】&#10;有形固定資産減価償却率">
          <a:extLst>
            <a:ext uri="{FF2B5EF4-FFF2-40B4-BE49-F238E27FC236}">
              <a16:creationId xmlns:a16="http://schemas.microsoft.com/office/drawing/2014/main" id="{B8D83559-43E0-4801-B9DA-13E390064AAD}"/>
            </a:ext>
          </a:extLst>
        </xdr:cNvPr>
        <xdr:cNvSpPr txBox="1"/>
      </xdr:nvSpPr>
      <xdr:spPr>
        <a:xfrm>
          <a:off x="12675244" y="1794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147519</xdr:rowOff>
    </xdr:from>
    <xdr:ext cx="405111" cy="259045"/>
    <xdr:sp macro="" textlink="">
      <xdr:nvSpPr>
        <xdr:cNvPr id="800" name="n_3mainValue【公民館】&#10;有形固定資産減価償却率">
          <a:extLst>
            <a:ext uri="{FF2B5EF4-FFF2-40B4-BE49-F238E27FC236}">
              <a16:creationId xmlns:a16="http://schemas.microsoft.com/office/drawing/2014/main" id="{60223911-E8B9-4014-80BC-7CFBD669B0C0}"/>
            </a:ext>
          </a:extLst>
        </xdr:cNvPr>
        <xdr:cNvSpPr txBox="1"/>
      </xdr:nvSpPr>
      <xdr:spPr>
        <a:xfrm>
          <a:off x="11900544" y="1791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60977</xdr:rowOff>
    </xdr:from>
    <xdr:ext cx="405111" cy="259045"/>
    <xdr:sp macro="" textlink="">
      <xdr:nvSpPr>
        <xdr:cNvPr id="801" name="n_4mainValue【公民館】&#10;有形固定資産減価償却率">
          <a:extLst>
            <a:ext uri="{FF2B5EF4-FFF2-40B4-BE49-F238E27FC236}">
              <a16:creationId xmlns:a16="http://schemas.microsoft.com/office/drawing/2014/main" id="{423C3E80-8A1D-41DB-9642-774F381262EC}"/>
            </a:ext>
          </a:extLst>
        </xdr:cNvPr>
        <xdr:cNvSpPr txBox="1"/>
      </xdr:nvSpPr>
      <xdr:spPr>
        <a:xfrm>
          <a:off x="1110298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61B6876A-3001-4B1F-9F45-E4A88BA56B5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6502772E-C88A-4BC4-84F3-E836E7AB160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6FBBAB58-65EE-4004-A2F6-28A42291FFF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352C58FA-7A4F-4124-B8A8-DFF3258E413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09ED1C14-7ECE-48AF-AE03-EB284211323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2ABE5DA0-4616-40C5-A2F6-EB9177AFE4C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0D25EC93-B3B6-4AC2-9F52-8EDECCC25DC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E1838D00-D35F-4992-9CCD-672862F7017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93AAD95A-088C-4F7C-BA05-7BC3F92F155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40DDA29C-B070-40D0-BE3F-7EA2B392435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a:extLst>
            <a:ext uri="{FF2B5EF4-FFF2-40B4-BE49-F238E27FC236}">
              <a16:creationId xmlns:a16="http://schemas.microsoft.com/office/drawing/2014/main" id="{58361687-C7A9-4D51-AFAC-B5DEC2CB8D8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a:extLst>
            <a:ext uri="{FF2B5EF4-FFF2-40B4-BE49-F238E27FC236}">
              <a16:creationId xmlns:a16="http://schemas.microsoft.com/office/drawing/2014/main" id="{D216C749-0D7A-44BF-9FA3-311753287C19}"/>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a:extLst>
            <a:ext uri="{FF2B5EF4-FFF2-40B4-BE49-F238E27FC236}">
              <a16:creationId xmlns:a16="http://schemas.microsoft.com/office/drawing/2014/main" id="{51132FAA-9436-4E5D-AD36-E9FBAA7996D4}"/>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a:extLst>
            <a:ext uri="{FF2B5EF4-FFF2-40B4-BE49-F238E27FC236}">
              <a16:creationId xmlns:a16="http://schemas.microsoft.com/office/drawing/2014/main" id="{F163A640-CFA4-454E-84B3-03EACBC79B9E}"/>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a:extLst>
            <a:ext uri="{FF2B5EF4-FFF2-40B4-BE49-F238E27FC236}">
              <a16:creationId xmlns:a16="http://schemas.microsoft.com/office/drawing/2014/main" id="{5E8DE4AA-3466-43A8-93B1-8A413069F653}"/>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a:extLst>
            <a:ext uri="{FF2B5EF4-FFF2-40B4-BE49-F238E27FC236}">
              <a16:creationId xmlns:a16="http://schemas.microsoft.com/office/drawing/2014/main" id="{C0A2BC3A-A68A-4CB2-89F2-22EC98693AC3}"/>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a:extLst>
            <a:ext uri="{FF2B5EF4-FFF2-40B4-BE49-F238E27FC236}">
              <a16:creationId xmlns:a16="http://schemas.microsoft.com/office/drawing/2014/main" id="{880A541B-8318-462D-A9D6-CA488D27C64C}"/>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a:extLst>
            <a:ext uri="{FF2B5EF4-FFF2-40B4-BE49-F238E27FC236}">
              <a16:creationId xmlns:a16="http://schemas.microsoft.com/office/drawing/2014/main" id="{D96B24C0-76F1-4A58-9ACA-A891021E9C4D}"/>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a:extLst>
            <a:ext uri="{FF2B5EF4-FFF2-40B4-BE49-F238E27FC236}">
              <a16:creationId xmlns:a16="http://schemas.microsoft.com/office/drawing/2014/main" id="{8E7E7F99-3639-4914-97EE-24FC0191CE3E}"/>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a:extLst>
            <a:ext uri="{FF2B5EF4-FFF2-40B4-BE49-F238E27FC236}">
              <a16:creationId xmlns:a16="http://schemas.microsoft.com/office/drawing/2014/main" id="{A61C0CC2-CB4C-4C3F-9C5A-3A2276D32079}"/>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71AB2C1C-F2F1-443B-B718-35543E33930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45F18A1D-37FC-4831-9BDD-6A7DE59A8BF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id="{414D310F-1D3D-4FA9-8309-57DEE92EE2E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5" name="直線コネクタ 824">
          <a:extLst>
            <a:ext uri="{FF2B5EF4-FFF2-40B4-BE49-F238E27FC236}">
              <a16:creationId xmlns:a16="http://schemas.microsoft.com/office/drawing/2014/main" id="{01CB5F66-936D-4383-BAEE-B4EB95D76B08}"/>
            </a:ext>
          </a:extLst>
        </xdr:cNvPr>
        <xdr:cNvCxnSpPr/>
      </xdr:nvCxnSpPr>
      <xdr:spPr>
        <a:xfrm flipV="1">
          <a:off x="19509104" y="16864330"/>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6" name="【公民館】&#10;一人当たり面積最小値テキスト">
          <a:extLst>
            <a:ext uri="{FF2B5EF4-FFF2-40B4-BE49-F238E27FC236}">
              <a16:creationId xmlns:a16="http://schemas.microsoft.com/office/drawing/2014/main" id="{0E1A0471-9949-4310-B188-EEB2ED83C1A4}"/>
            </a:ext>
          </a:extLst>
        </xdr:cNvPr>
        <xdr:cNvSpPr txBox="1"/>
      </xdr:nvSpPr>
      <xdr:spPr>
        <a:xfrm>
          <a:off x="19547840" y="1825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7" name="直線コネクタ 826">
          <a:extLst>
            <a:ext uri="{FF2B5EF4-FFF2-40B4-BE49-F238E27FC236}">
              <a16:creationId xmlns:a16="http://schemas.microsoft.com/office/drawing/2014/main" id="{60E76118-BB72-4B74-A540-C3F32ADB3F59}"/>
            </a:ext>
          </a:extLst>
        </xdr:cNvPr>
        <xdr:cNvCxnSpPr/>
      </xdr:nvCxnSpPr>
      <xdr:spPr>
        <a:xfrm>
          <a:off x="19443700" y="18247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8" name="【公民館】&#10;一人当たり面積最大値テキスト">
          <a:extLst>
            <a:ext uri="{FF2B5EF4-FFF2-40B4-BE49-F238E27FC236}">
              <a16:creationId xmlns:a16="http://schemas.microsoft.com/office/drawing/2014/main" id="{BB323247-89F2-4C47-B07F-63B1E1B418C3}"/>
            </a:ext>
          </a:extLst>
        </xdr:cNvPr>
        <xdr:cNvSpPr txBox="1"/>
      </xdr:nvSpPr>
      <xdr:spPr>
        <a:xfrm>
          <a:off x="19547840" y="1664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9" name="直線コネクタ 828">
          <a:extLst>
            <a:ext uri="{FF2B5EF4-FFF2-40B4-BE49-F238E27FC236}">
              <a16:creationId xmlns:a16="http://schemas.microsoft.com/office/drawing/2014/main" id="{16767DF0-4A5A-4AE4-8FE9-A94570584BEF}"/>
            </a:ext>
          </a:extLst>
        </xdr:cNvPr>
        <xdr:cNvCxnSpPr/>
      </xdr:nvCxnSpPr>
      <xdr:spPr>
        <a:xfrm>
          <a:off x="19443700" y="16864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830" name="【公民館】&#10;一人当たり面積平均値テキスト">
          <a:extLst>
            <a:ext uri="{FF2B5EF4-FFF2-40B4-BE49-F238E27FC236}">
              <a16:creationId xmlns:a16="http://schemas.microsoft.com/office/drawing/2014/main" id="{78B4B497-EEC7-481B-83FD-06D3B6D2616E}"/>
            </a:ext>
          </a:extLst>
        </xdr:cNvPr>
        <xdr:cNvSpPr txBox="1"/>
      </xdr:nvSpPr>
      <xdr:spPr>
        <a:xfrm>
          <a:off x="19547840" y="17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831" name="フローチャート: 判断 830">
          <a:extLst>
            <a:ext uri="{FF2B5EF4-FFF2-40B4-BE49-F238E27FC236}">
              <a16:creationId xmlns:a16="http://schemas.microsoft.com/office/drawing/2014/main" id="{51DFE153-4B6C-46E4-A9CC-9AFC155FFE20}"/>
            </a:ext>
          </a:extLst>
        </xdr:cNvPr>
        <xdr:cNvSpPr/>
      </xdr:nvSpPr>
      <xdr:spPr>
        <a:xfrm>
          <a:off x="19458940" y="17875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32" name="フローチャート: 判断 831">
          <a:extLst>
            <a:ext uri="{FF2B5EF4-FFF2-40B4-BE49-F238E27FC236}">
              <a16:creationId xmlns:a16="http://schemas.microsoft.com/office/drawing/2014/main" id="{3DA2BA98-FD72-42E3-8C61-3CF85C00200C}"/>
            </a:ext>
          </a:extLst>
        </xdr:cNvPr>
        <xdr:cNvSpPr/>
      </xdr:nvSpPr>
      <xdr:spPr>
        <a:xfrm>
          <a:off x="18735040" y="1788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833" name="フローチャート: 判断 832">
          <a:extLst>
            <a:ext uri="{FF2B5EF4-FFF2-40B4-BE49-F238E27FC236}">
              <a16:creationId xmlns:a16="http://schemas.microsoft.com/office/drawing/2014/main" id="{814CBEE7-79E4-46F8-AA5F-444DE9E20288}"/>
            </a:ext>
          </a:extLst>
        </xdr:cNvPr>
        <xdr:cNvSpPr/>
      </xdr:nvSpPr>
      <xdr:spPr>
        <a:xfrm>
          <a:off x="17937480" y="178930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34" name="フローチャート: 判断 833">
          <a:extLst>
            <a:ext uri="{FF2B5EF4-FFF2-40B4-BE49-F238E27FC236}">
              <a16:creationId xmlns:a16="http://schemas.microsoft.com/office/drawing/2014/main" id="{C860C2EC-A97B-44BD-AB8E-71002E0D17E1}"/>
            </a:ext>
          </a:extLst>
        </xdr:cNvPr>
        <xdr:cNvSpPr/>
      </xdr:nvSpPr>
      <xdr:spPr>
        <a:xfrm>
          <a:off x="17162780" y="17894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835" name="フローチャート: 判断 834">
          <a:extLst>
            <a:ext uri="{FF2B5EF4-FFF2-40B4-BE49-F238E27FC236}">
              <a16:creationId xmlns:a16="http://schemas.microsoft.com/office/drawing/2014/main" id="{508676A4-B185-4E65-B04F-548BFE774143}"/>
            </a:ext>
          </a:extLst>
        </xdr:cNvPr>
        <xdr:cNvSpPr/>
      </xdr:nvSpPr>
      <xdr:spPr>
        <a:xfrm>
          <a:off x="16388080" y="17866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67CD68C9-50E4-45E8-8687-BB5A687D705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9E69EC63-BDAB-4608-ABEC-7F6FA03DF01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A1D1EE5-EC85-4840-8D14-1FB1EC369CC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6BEA96C5-D569-4094-A8FA-380462F7849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8AF7C68D-A609-47E5-B3D9-2EF862D0626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123189</xdr:rowOff>
    </xdr:from>
    <xdr:to>
      <xdr:col>116</xdr:col>
      <xdr:colOff>114300</xdr:colOff>
      <xdr:row>108</xdr:row>
      <xdr:rowOff>53339</xdr:rowOff>
    </xdr:to>
    <xdr:sp macro="" textlink="">
      <xdr:nvSpPr>
        <xdr:cNvPr id="841" name="楕円 840">
          <a:extLst>
            <a:ext uri="{FF2B5EF4-FFF2-40B4-BE49-F238E27FC236}">
              <a16:creationId xmlns:a16="http://schemas.microsoft.com/office/drawing/2014/main" id="{4F90B575-7941-47FC-8B51-9380FAABAEA5}"/>
            </a:ext>
          </a:extLst>
        </xdr:cNvPr>
        <xdr:cNvSpPr/>
      </xdr:nvSpPr>
      <xdr:spPr>
        <a:xfrm>
          <a:off x="19458940" y="180606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101616</xdr:rowOff>
    </xdr:from>
    <xdr:ext cx="469744" cy="259045"/>
    <xdr:sp macro="" textlink="">
      <xdr:nvSpPr>
        <xdr:cNvPr id="842" name="【公民館】&#10;一人当たり面積該当値テキスト">
          <a:extLst>
            <a:ext uri="{FF2B5EF4-FFF2-40B4-BE49-F238E27FC236}">
              <a16:creationId xmlns:a16="http://schemas.microsoft.com/office/drawing/2014/main" id="{9521E96C-2564-4F46-96B4-697CBE1E86B7}"/>
            </a:ext>
          </a:extLst>
        </xdr:cNvPr>
        <xdr:cNvSpPr txBox="1"/>
      </xdr:nvSpPr>
      <xdr:spPr>
        <a:xfrm>
          <a:off x="19547840" y="180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124461</xdr:rowOff>
    </xdr:from>
    <xdr:to>
      <xdr:col>112</xdr:col>
      <xdr:colOff>38100</xdr:colOff>
      <xdr:row>108</xdr:row>
      <xdr:rowOff>54611</xdr:rowOff>
    </xdr:to>
    <xdr:sp macro="" textlink="">
      <xdr:nvSpPr>
        <xdr:cNvPr id="843" name="楕円 842">
          <a:extLst>
            <a:ext uri="{FF2B5EF4-FFF2-40B4-BE49-F238E27FC236}">
              <a16:creationId xmlns:a16="http://schemas.microsoft.com/office/drawing/2014/main" id="{25F62CC3-CF81-4856-BFFE-24F935C982DD}"/>
            </a:ext>
          </a:extLst>
        </xdr:cNvPr>
        <xdr:cNvSpPr/>
      </xdr:nvSpPr>
      <xdr:spPr>
        <a:xfrm>
          <a:off x="18735040" y="180619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2539</xdr:rowOff>
    </xdr:from>
    <xdr:to>
      <xdr:col>116</xdr:col>
      <xdr:colOff>63500</xdr:colOff>
      <xdr:row>108</xdr:row>
      <xdr:rowOff>3811</xdr:rowOff>
    </xdr:to>
    <xdr:cxnSp macro="">
      <xdr:nvCxnSpPr>
        <xdr:cNvPr id="844" name="直線コネクタ 843">
          <a:extLst>
            <a:ext uri="{FF2B5EF4-FFF2-40B4-BE49-F238E27FC236}">
              <a16:creationId xmlns:a16="http://schemas.microsoft.com/office/drawing/2014/main" id="{85A4A701-2759-40F3-AB0C-782C5D0B2DA1}"/>
            </a:ext>
          </a:extLst>
        </xdr:cNvPr>
        <xdr:cNvCxnSpPr/>
      </xdr:nvCxnSpPr>
      <xdr:spPr>
        <a:xfrm flipV="1">
          <a:off x="18778220" y="18107659"/>
          <a:ext cx="73152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125730</xdr:rowOff>
    </xdr:from>
    <xdr:to>
      <xdr:col>107</xdr:col>
      <xdr:colOff>101600</xdr:colOff>
      <xdr:row>108</xdr:row>
      <xdr:rowOff>55880</xdr:rowOff>
    </xdr:to>
    <xdr:sp macro="" textlink="">
      <xdr:nvSpPr>
        <xdr:cNvPr id="845" name="楕円 844">
          <a:extLst>
            <a:ext uri="{FF2B5EF4-FFF2-40B4-BE49-F238E27FC236}">
              <a16:creationId xmlns:a16="http://schemas.microsoft.com/office/drawing/2014/main" id="{3003035D-14C0-4CB9-9FBB-6CA8686778F5}"/>
            </a:ext>
          </a:extLst>
        </xdr:cNvPr>
        <xdr:cNvSpPr/>
      </xdr:nvSpPr>
      <xdr:spPr>
        <a:xfrm>
          <a:off x="17937480" y="18063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3811</xdr:rowOff>
    </xdr:from>
    <xdr:to>
      <xdr:col>111</xdr:col>
      <xdr:colOff>177800</xdr:colOff>
      <xdr:row>108</xdr:row>
      <xdr:rowOff>5080</xdr:rowOff>
    </xdr:to>
    <xdr:cxnSp macro="">
      <xdr:nvCxnSpPr>
        <xdr:cNvPr id="846" name="直線コネクタ 845">
          <a:extLst>
            <a:ext uri="{FF2B5EF4-FFF2-40B4-BE49-F238E27FC236}">
              <a16:creationId xmlns:a16="http://schemas.microsoft.com/office/drawing/2014/main" id="{963B1BD7-2E3C-44B5-B671-83FBA53EC31B}"/>
            </a:ext>
          </a:extLst>
        </xdr:cNvPr>
        <xdr:cNvCxnSpPr/>
      </xdr:nvCxnSpPr>
      <xdr:spPr>
        <a:xfrm flipV="1">
          <a:off x="17988280" y="18108931"/>
          <a:ext cx="78994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128270</xdr:rowOff>
    </xdr:from>
    <xdr:to>
      <xdr:col>102</xdr:col>
      <xdr:colOff>165100</xdr:colOff>
      <xdr:row>108</xdr:row>
      <xdr:rowOff>58420</xdr:rowOff>
    </xdr:to>
    <xdr:sp macro="" textlink="">
      <xdr:nvSpPr>
        <xdr:cNvPr id="847" name="楕円 846">
          <a:extLst>
            <a:ext uri="{FF2B5EF4-FFF2-40B4-BE49-F238E27FC236}">
              <a16:creationId xmlns:a16="http://schemas.microsoft.com/office/drawing/2014/main" id="{EDA689EF-65F9-4D42-AFA6-2AAE25068D3F}"/>
            </a:ext>
          </a:extLst>
        </xdr:cNvPr>
        <xdr:cNvSpPr/>
      </xdr:nvSpPr>
      <xdr:spPr>
        <a:xfrm>
          <a:off x="17162780" y="1806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5080</xdr:rowOff>
    </xdr:from>
    <xdr:to>
      <xdr:col>107</xdr:col>
      <xdr:colOff>50800</xdr:colOff>
      <xdr:row>108</xdr:row>
      <xdr:rowOff>7620</xdr:rowOff>
    </xdr:to>
    <xdr:cxnSp macro="">
      <xdr:nvCxnSpPr>
        <xdr:cNvPr id="848" name="直線コネクタ 847">
          <a:extLst>
            <a:ext uri="{FF2B5EF4-FFF2-40B4-BE49-F238E27FC236}">
              <a16:creationId xmlns:a16="http://schemas.microsoft.com/office/drawing/2014/main" id="{AB41DB45-8109-40CE-BD19-655A0A63E660}"/>
            </a:ext>
          </a:extLst>
        </xdr:cNvPr>
        <xdr:cNvCxnSpPr/>
      </xdr:nvCxnSpPr>
      <xdr:spPr>
        <a:xfrm flipV="1">
          <a:off x="17213580" y="18110200"/>
          <a:ext cx="7747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129539</xdr:rowOff>
    </xdr:from>
    <xdr:to>
      <xdr:col>98</xdr:col>
      <xdr:colOff>38100</xdr:colOff>
      <xdr:row>108</xdr:row>
      <xdr:rowOff>59689</xdr:rowOff>
    </xdr:to>
    <xdr:sp macro="" textlink="">
      <xdr:nvSpPr>
        <xdr:cNvPr id="849" name="楕円 848">
          <a:extLst>
            <a:ext uri="{FF2B5EF4-FFF2-40B4-BE49-F238E27FC236}">
              <a16:creationId xmlns:a16="http://schemas.microsoft.com/office/drawing/2014/main" id="{A71FE4F3-EC39-4D2A-B7EA-2EC1503A587C}"/>
            </a:ext>
          </a:extLst>
        </xdr:cNvPr>
        <xdr:cNvSpPr/>
      </xdr:nvSpPr>
      <xdr:spPr>
        <a:xfrm>
          <a:off x="16388080" y="180670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7620</xdr:rowOff>
    </xdr:from>
    <xdr:to>
      <xdr:col>102</xdr:col>
      <xdr:colOff>114300</xdr:colOff>
      <xdr:row>108</xdr:row>
      <xdr:rowOff>8889</xdr:rowOff>
    </xdr:to>
    <xdr:cxnSp macro="">
      <xdr:nvCxnSpPr>
        <xdr:cNvPr id="850" name="直線コネクタ 849">
          <a:extLst>
            <a:ext uri="{FF2B5EF4-FFF2-40B4-BE49-F238E27FC236}">
              <a16:creationId xmlns:a16="http://schemas.microsoft.com/office/drawing/2014/main" id="{9EF83DF9-657F-4E5C-B74F-1F619FF6525C}"/>
            </a:ext>
          </a:extLst>
        </xdr:cNvPr>
        <xdr:cNvCxnSpPr/>
      </xdr:nvCxnSpPr>
      <xdr:spPr>
        <a:xfrm flipV="1">
          <a:off x="16431260" y="18112740"/>
          <a:ext cx="78232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851" name="n_1aveValue【公民館】&#10;一人当たり面積">
          <a:extLst>
            <a:ext uri="{FF2B5EF4-FFF2-40B4-BE49-F238E27FC236}">
              <a16:creationId xmlns:a16="http://schemas.microsoft.com/office/drawing/2014/main" id="{B926F84F-760E-4B86-9D4A-F113A92D1FF0}"/>
            </a:ext>
          </a:extLst>
        </xdr:cNvPr>
        <xdr:cNvSpPr txBox="1"/>
      </xdr:nvSpPr>
      <xdr:spPr>
        <a:xfrm>
          <a:off x="185611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852" name="n_2aveValue【公民館】&#10;一人当たり面積">
          <a:extLst>
            <a:ext uri="{FF2B5EF4-FFF2-40B4-BE49-F238E27FC236}">
              <a16:creationId xmlns:a16="http://schemas.microsoft.com/office/drawing/2014/main" id="{21E495D8-5AA4-4A40-B61C-781A4D35D8CF}"/>
            </a:ext>
          </a:extLst>
        </xdr:cNvPr>
        <xdr:cNvSpPr txBox="1"/>
      </xdr:nvSpPr>
      <xdr:spPr>
        <a:xfrm>
          <a:off x="17776267" y="1767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853" name="n_3aveValue【公民館】&#10;一人当たり面積">
          <a:extLst>
            <a:ext uri="{FF2B5EF4-FFF2-40B4-BE49-F238E27FC236}">
              <a16:creationId xmlns:a16="http://schemas.microsoft.com/office/drawing/2014/main" id="{106F552C-4C26-486D-BB40-F50DD89DE846}"/>
            </a:ext>
          </a:extLst>
        </xdr:cNvPr>
        <xdr:cNvSpPr txBox="1"/>
      </xdr:nvSpPr>
      <xdr:spPr>
        <a:xfrm>
          <a:off x="17001567"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854" name="n_4aveValue【公民館】&#10;一人当たり面積">
          <a:extLst>
            <a:ext uri="{FF2B5EF4-FFF2-40B4-BE49-F238E27FC236}">
              <a16:creationId xmlns:a16="http://schemas.microsoft.com/office/drawing/2014/main" id="{7E6C08F1-8EAD-44A1-8630-4FAAD1C0B003}"/>
            </a:ext>
          </a:extLst>
        </xdr:cNvPr>
        <xdr:cNvSpPr txBox="1"/>
      </xdr:nvSpPr>
      <xdr:spPr>
        <a:xfrm>
          <a:off x="16226867" y="176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45738</xdr:rowOff>
    </xdr:from>
    <xdr:ext cx="469744" cy="259045"/>
    <xdr:sp macro="" textlink="">
      <xdr:nvSpPr>
        <xdr:cNvPr id="855" name="n_1mainValue【公民館】&#10;一人当たり面積">
          <a:extLst>
            <a:ext uri="{FF2B5EF4-FFF2-40B4-BE49-F238E27FC236}">
              <a16:creationId xmlns:a16="http://schemas.microsoft.com/office/drawing/2014/main" id="{1E9ACC4D-3243-4544-94F5-6F6EFD285551}"/>
            </a:ext>
          </a:extLst>
        </xdr:cNvPr>
        <xdr:cNvSpPr txBox="1"/>
      </xdr:nvSpPr>
      <xdr:spPr>
        <a:xfrm>
          <a:off x="18561127" y="181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47007</xdr:rowOff>
    </xdr:from>
    <xdr:ext cx="469744" cy="259045"/>
    <xdr:sp macro="" textlink="">
      <xdr:nvSpPr>
        <xdr:cNvPr id="856" name="n_2mainValue【公民館】&#10;一人当たり面積">
          <a:extLst>
            <a:ext uri="{FF2B5EF4-FFF2-40B4-BE49-F238E27FC236}">
              <a16:creationId xmlns:a16="http://schemas.microsoft.com/office/drawing/2014/main" id="{84DB6BA0-7575-4FCC-93B8-F5E5FFD6BAF3}"/>
            </a:ext>
          </a:extLst>
        </xdr:cNvPr>
        <xdr:cNvSpPr txBox="1"/>
      </xdr:nvSpPr>
      <xdr:spPr>
        <a:xfrm>
          <a:off x="17776267" y="181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49547</xdr:rowOff>
    </xdr:from>
    <xdr:ext cx="469744" cy="259045"/>
    <xdr:sp macro="" textlink="">
      <xdr:nvSpPr>
        <xdr:cNvPr id="857" name="n_3mainValue【公民館】&#10;一人当たり面積">
          <a:extLst>
            <a:ext uri="{FF2B5EF4-FFF2-40B4-BE49-F238E27FC236}">
              <a16:creationId xmlns:a16="http://schemas.microsoft.com/office/drawing/2014/main" id="{7B63F427-3746-46E8-8FEA-457EF26028D4}"/>
            </a:ext>
          </a:extLst>
        </xdr:cNvPr>
        <xdr:cNvSpPr txBox="1"/>
      </xdr:nvSpPr>
      <xdr:spPr>
        <a:xfrm>
          <a:off x="17001567" y="1815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50816</xdr:rowOff>
    </xdr:from>
    <xdr:ext cx="469744" cy="259045"/>
    <xdr:sp macro="" textlink="">
      <xdr:nvSpPr>
        <xdr:cNvPr id="858" name="n_4mainValue【公民館】&#10;一人当たり面積">
          <a:extLst>
            <a:ext uri="{FF2B5EF4-FFF2-40B4-BE49-F238E27FC236}">
              <a16:creationId xmlns:a16="http://schemas.microsoft.com/office/drawing/2014/main" id="{91855846-65E6-4838-B456-16CBA9A20712}"/>
            </a:ext>
          </a:extLst>
        </xdr:cNvPr>
        <xdr:cNvSpPr txBox="1"/>
      </xdr:nvSpPr>
      <xdr:spPr>
        <a:xfrm>
          <a:off x="16226867" y="181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34AD9507-F735-4F30-8816-6CC5B82D1AE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C6755436-6818-41B1-98B9-040435B6439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1589215D-210F-4417-BA8E-B3A4AFD0D0F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学校施設、公営住宅の有形固定資産減価償却率が特に高くなっており、策定した個別施設計画に基づいて、施設の適切な維持管理に努めたい。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学校施設については、過去に大規模改修を完了しており、日々の修繕等により対応している状況である。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また、公営住宅については計画的に外壁の改修を行うなど老朽化対策に取り組んでいる。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430F5D2-6AEC-46A5-9FD3-437A3736B84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2CA89A7-74AC-4269-9C25-336A8CA5094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B0407C7-ACA3-4D2F-B7EB-A24A2D9F8CA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CA08AD4-35D8-4DC5-9006-4F7EA5852C2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徳島県板野町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9D23892-F81C-4399-8662-A44EBE574F2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C3E88FF-2D7E-41C2-8E93-DC7F749A957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3FBCADC-7D41-4C26-9198-F1B323B8E5F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897FC13-2086-4737-A1E7-A65C9F17C76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2A60C7C-6B97-4927-B971-1B2600805AE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E2D4E6F-4281-4227-A592-DB085DF9225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12,947
12,741
36.22
6,697,582
6,292,619
368,105
4,064,073
4,979,370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EFB4FEB-19E1-412A-8799-CDCC137FA4E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DCFA90A-F17A-4440-9FD7-2799742DC66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22E516-01C7-4D80-8C70-07FED3B68A3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60C126A-5CEB-4854-9175-49BB8F37F2E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4D0DDDF-C7B3-49E4-8350-6DD765656FE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4FC4C1C-1FCF-42A8-BBE4-3FD21E0E7129}"/>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451AED2-73A5-404D-ABA2-ADC56A4A6A1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7BB3AE2-D7BA-4282-99E9-AFAFDC85D86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E38D12D-6697-4660-BBF6-2E47413F8B2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A163272-32F3-4108-AD14-8AFDA8C2844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E99CEC7-AD89-4A41-958F-48B09C949BD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713FA64-D359-4A13-9B47-2E7D52BDC7C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9B3D805-FE92-4F93-B94F-A7628BDEE82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13319A4-D32C-412C-BAC2-F43C66519D8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734FE55-48B8-4DD7-8F8B-4B603715180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3D7744-818E-482C-BDDE-B922D901803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5030017-B59E-45E7-AB7C-AD7C71B6A7A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17E7951-B0FC-4486-B78B-7AEDBDC9B3C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16002DE-44F0-47DB-9D7D-BF47274297D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894E1F1-6E80-4EFB-9C55-798F4D77C27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81C4A88-3A1C-4AA3-B70A-01BAB68B8D2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939E3AC-7233-41F9-ACFD-8391A331C2D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8BBB9D3-2077-45C3-B5CA-3631E737737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3564E97-5301-4A10-9DDC-6D901D6FF8A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1025E85-9C5B-46EA-8FB4-A3EF7F15084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C3E3F1D-9FDE-4020-BCC3-A5869DF65F1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D151AC8-3F56-4206-A62C-ADF7A658FD1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F254DC7-2A0B-45C9-9D2D-BE0D0CEF718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F9465EF-0ADC-4A39-888E-FF96F128EA1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057D304-91EF-4057-8CDD-0DA4DCFF146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804B23D-76B1-407E-918D-D6BDB7F5857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DE40C0A-F2C2-4A73-A7E7-65C39AC5990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82A0061-7962-4B1B-BF15-A13B4F0D46F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DD08E7B-9BDF-4F8E-B432-636E8FE93BBF}"/>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B99EFD0-9933-4CFE-872F-6410988C9F1E}"/>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5FF296F-4EC9-4517-B4A1-29CE80ADFAD8}"/>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40AD9E2-4B46-4A48-B8FB-8EFE36C9136C}"/>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69FABA9-C7B8-4400-BA8F-5C83D37BB03B}"/>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9DD754D-3041-41B1-A608-D78F443485DA}"/>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38D92F4-F7FB-4120-A025-482281589A24}"/>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C3C9271-ECDB-42E3-A4E8-ACE36A8CD0DD}"/>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C27FB97-7FC5-4B7D-BD5F-4EB29499DD6A}"/>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F8C028C-197F-466C-AA20-3B88C57A08C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FFFA618-B369-4D11-B99F-F843F05E5C65}"/>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156A2747-CCFF-4BC9-97D3-A931E933DD7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148CBBB3-E5C0-4DA3-B7EF-01B3BCA75312}"/>
            </a:ext>
          </a:extLst>
        </xdr:cNvPr>
        <xdr:cNvCxnSpPr/>
      </xdr:nvCxnSpPr>
      <xdr:spPr>
        <a:xfrm flipV="1">
          <a:off x="4086225" y="5480685"/>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194E6018-CA40-4AB8-87C0-8FDF12769447}"/>
            </a:ext>
          </a:extLst>
        </xdr:cNvPr>
        <xdr:cNvSpPr txBox="1"/>
      </xdr:nvSpPr>
      <xdr:spPr>
        <a:xfrm>
          <a:off x="412496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990AF1DC-1AB4-4AC8-9455-E9F2C1A3B880}"/>
            </a:ext>
          </a:extLst>
        </xdr:cNvPr>
        <xdr:cNvCxnSpPr/>
      </xdr:nvCxnSpPr>
      <xdr:spPr>
        <a:xfrm>
          <a:off x="4020820" y="7038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0EE6C36E-82E8-4BB2-8919-1A98A5DE4462}"/>
            </a:ext>
          </a:extLst>
        </xdr:cNvPr>
        <xdr:cNvSpPr txBox="1"/>
      </xdr:nvSpPr>
      <xdr:spPr>
        <a:xfrm>
          <a:off x="4124960"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B8053F03-9C75-4F63-96E8-100246B7987A}"/>
            </a:ext>
          </a:extLst>
        </xdr:cNvPr>
        <xdr:cNvCxnSpPr/>
      </xdr:nvCxnSpPr>
      <xdr:spPr>
        <a:xfrm>
          <a:off x="4020820" y="5480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225AE0CD-CCF4-494E-861F-2A2EBC9A1650}"/>
            </a:ext>
          </a:extLst>
        </xdr:cNvPr>
        <xdr:cNvSpPr txBox="1"/>
      </xdr:nvSpPr>
      <xdr:spPr>
        <a:xfrm>
          <a:off x="4124960" y="593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23335F55-F77B-4425-BEC0-3CEB4686116A}"/>
            </a:ext>
          </a:extLst>
        </xdr:cNvPr>
        <xdr:cNvSpPr/>
      </xdr:nvSpPr>
      <xdr:spPr>
        <a:xfrm>
          <a:off x="403606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92FD7B34-0996-4E0E-BD4A-8165EA650B2A}"/>
            </a:ext>
          </a:extLst>
        </xdr:cNvPr>
        <xdr:cNvSpPr/>
      </xdr:nvSpPr>
      <xdr:spPr>
        <a:xfrm>
          <a:off x="3312160" y="6026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E9EB02E8-2525-4C86-9615-129FCA4F1700}"/>
            </a:ext>
          </a:extLst>
        </xdr:cNvPr>
        <xdr:cNvSpPr/>
      </xdr:nvSpPr>
      <xdr:spPr>
        <a:xfrm>
          <a:off x="2514600" y="6016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B0A66C77-ADA2-4143-B0A4-AF3723B78395}"/>
            </a:ext>
          </a:extLst>
        </xdr:cNvPr>
        <xdr:cNvSpPr/>
      </xdr:nvSpPr>
      <xdr:spPr>
        <a:xfrm>
          <a:off x="1739900" y="6014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8EF6C0E8-3849-4342-979B-A639F4C38E5A}"/>
            </a:ext>
          </a:extLst>
        </xdr:cNvPr>
        <xdr:cNvSpPr/>
      </xdr:nvSpPr>
      <xdr:spPr>
        <a:xfrm>
          <a:off x="965200" y="60452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05F6334-39AB-4079-98CC-005D821BDB5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7A0587A-AE1F-4787-9E51-D2DED5F6640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014A058-F23B-4D3E-B702-5F4D3421666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3B7B771-9A62-444E-A1E8-A444158A789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34B9CF8-A90E-4B0D-8988-FD4927F1927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86360</xdr:rowOff>
    </xdr:from>
    <xdr:to>
      <xdr:col>24</xdr:col>
      <xdr:colOff>114300</xdr:colOff>
      <xdr:row>37</xdr:row>
      <xdr:rowOff>16510</xdr:rowOff>
    </xdr:to>
    <xdr:sp macro="" textlink="">
      <xdr:nvSpPr>
        <xdr:cNvPr id="73" name="楕円 72">
          <a:extLst>
            <a:ext uri="{FF2B5EF4-FFF2-40B4-BE49-F238E27FC236}">
              <a16:creationId xmlns:a16="http://schemas.microsoft.com/office/drawing/2014/main" id="{1F6DD45A-D890-4F30-9A8B-84DFEA7EFD68}"/>
            </a:ext>
          </a:extLst>
        </xdr:cNvPr>
        <xdr:cNvSpPr/>
      </xdr:nvSpPr>
      <xdr:spPr>
        <a:xfrm>
          <a:off x="4036060" y="6121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64787</xdr:rowOff>
    </xdr:from>
    <xdr:ext cx="405111" cy="259045"/>
    <xdr:sp macro="" textlink="">
      <xdr:nvSpPr>
        <xdr:cNvPr id="74" name="【図書館】&#10;有形固定資産減価償却率該当値テキスト">
          <a:extLst>
            <a:ext uri="{FF2B5EF4-FFF2-40B4-BE49-F238E27FC236}">
              <a16:creationId xmlns:a16="http://schemas.microsoft.com/office/drawing/2014/main" id="{E1A8B924-B99F-4D48-806A-3919DBE4F284}"/>
            </a:ext>
          </a:extLst>
        </xdr:cNvPr>
        <xdr:cNvSpPr txBox="1"/>
      </xdr:nvSpPr>
      <xdr:spPr>
        <a:xfrm>
          <a:off x="4124960" y="609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162560</xdr:rowOff>
    </xdr:from>
    <xdr:to>
      <xdr:col>20</xdr:col>
      <xdr:colOff>38100</xdr:colOff>
      <xdr:row>37</xdr:row>
      <xdr:rowOff>92710</xdr:rowOff>
    </xdr:to>
    <xdr:sp macro="" textlink="">
      <xdr:nvSpPr>
        <xdr:cNvPr id="75" name="楕円 74">
          <a:extLst>
            <a:ext uri="{FF2B5EF4-FFF2-40B4-BE49-F238E27FC236}">
              <a16:creationId xmlns:a16="http://schemas.microsoft.com/office/drawing/2014/main" id="{0E0DCE68-58AD-45B5-8A58-8EDFEAF17F89}"/>
            </a:ext>
          </a:extLst>
        </xdr:cNvPr>
        <xdr:cNvSpPr/>
      </xdr:nvSpPr>
      <xdr:spPr>
        <a:xfrm>
          <a:off x="3312160" y="6197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137160</xdr:rowOff>
    </xdr:from>
    <xdr:to>
      <xdr:col>24</xdr:col>
      <xdr:colOff>63500</xdr:colOff>
      <xdr:row>37</xdr:row>
      <xdr:rowOff>41910</xdr:rowOff>
    </xdr:to>
    <xdr:cxnSp macro="">
      <xdr:nvCxnSpPr>
        <xdr:cNvPr id="76" name="直線コネクタ 75">
          <a:extLst>
            <a:ext uri="{FF2B5EF4-FFF2-40B4-BE49-F238E27FC236}">
              <a16:creationId xmlns:a16="http://schemas.microsoft.com/office/drawing/2014/main" id="{4C8770AA-39E7-46E9-AA4D-DC0FD5296A0E}"/>
            </a:ext>
          </a:extLst>
        </xdr:cNvPr>
        <xdr:cNvCxnSpPr/>
      </xdr:nvCxnSpPr>
      <xdr:spPr>
        <a:xfrm flipV="1">
          <a:off x="3355340" y="6172200"/>
          <a:ext cx="73152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124460</xdr:rowOff>
    </xdr:from>
    <xdr:to>
      <xdr:col>15</xdr:col>
      <xdr:colOff>101600</xdr:colOff>
      <xdr:row>37</xdr:row>
      <xdr:rowOff>54610</xdr:rowOff>
    </xdr:to>
    <xdr:sp macro="" textlink="">
      <xdr:nvSpPr>
        <xdr:cNvPr id="77" name="楕円 76">
          <a:extLst>
            <a:ext uri="{FF2B5EF4-FFF2-40B4-BE49-F238E27FC236}">
              <a16:creationId xmlns:a16="http://schemas.microsoft.com/office/drawing/2014/main" id="{3A37F072-BD73-42B0-BE81-19DBB08BAE6F}"/>
            </a:ext>
          </a:extLst>
        </xdr:cNvPr>
        <xdr:cNvSpPr/>
      </xdr:nvSpPr>
      <xdr:spPr>
        <a:xfrm>
          <a:off x="2514600" y="6159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3810</xdr:rowOff>
    </xdr:from>
    <xdr:to>
      <xdr:col>19</xdr:col>
      <xdr:colOff>177800</xdr:colOff>
      <xdr:row>37</xdr:row>
      <xdr:rowOff>41910</xdr:rowOff>
    </xdr:to>
    <xdr:cxnSp macro="">
      <xdr:nvCxnSpPr>
        <xdr:cNvPr id="78" name="直線コネクタ 77">
          <a:extLst>
            <a:ext uri="{FF2B5EF4-FFF2-40B4-BE49-F238E27FC236}">
              <a16:creationId xmlns:a16="http://schemas.microsoft.com/office/drawing/2014/main" id="{FF24D01F-6E56-4118-B0C9-0C83596FDA70}"/>
            </a:ext>
          </a:extLst>
        </xdr:cNvPr>
        <xdr:cNvCxnSpPr/>
      </xdr:nvCxnSpPr>
      <xdr:spPr>
        <a:xfrm>
          <a:off x="2565400" y="620649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86360</xdr:rowOff>
    </xdr:from>
    <xdr:to>
      <xdr:col>10</xdr:col>
      <xdr:colOff>165100</xdr:colOff>
      <xdr:row>37</xdr:row>
      <xdr:rowOff>16510</xdr:rowOff>
    </xdr:to>
    <xdr:sp macro="" textlink="">
      <xdr:nvSpPr>
        <xdr:cNvPr id="79" name="楕円 78">
          <a:extLst>
            <a:ext uri="{FF2B5EF4-FFF2-40B4-BE49-F238E27FC236}">
              <a16:creationId xmlns:a16="http://schemas.microsoft.com/office/drawing/2014/main" id="{9BBDC7D6-F672-4BD1-B193-90891C95A3B9}"/>
            </a:ext>
          </a:extLst>
        </xdr:cNvPr>
        <xdr:cNvSpPr/>
      </xdr:nvSpPr>
      <xdr:spPr>
        <a:xfrm>
          <a:off x="1739900" y="6121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137160</xdr:rowOff>
    </xdr:from>
    <xdr:to>
      <xdr:col>15</xdr:col>
      <xdr:colOff>50800</xdr:colOff>
      <xdr:row>37</xdr:row>
      <xdr:rowOff>3810</xdr:rowOff>
    </xdr:to>
    <xdr:cxnSp macro="">
      <xdr:nvCxnSpPr>
        <xdr:cNvPr id="80" name="直線コネクタ 79">
          <a:extLst>
            <a:ext uri="{FF2B5EF4-FFF2-40B4-BE49-F238E27FC236}">
              <a16:creationId xmlns:a16="http://schemas.microsoft.com/office/drawing/2014/main" id="{6AFABC25-2AA7-468E-8E9B-A84A6BE56CFE}"/>
            </a:ext>
          </a:extLst>
        </xdr:cNvPr>
        <xdr:cNvCxnSpPr/>
      </xdr:nvCxnSpPr>
      <xdr:spPr>
        <a:xfrm>
          <a:off x="1790700" y="617220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81" name="楕円 80">
          <a:extLst>
            <a:ext uri="{FF2B5EF4-FFF2-40B4-BE49-F238E27FC236}">
              <a16:creationId xmlns:a16="http://schemas.microsoft.com/office/drawing/2014/main" id="{35451AAB-5CC5-44E4-9F14-D14EC352FE09}"/>
            </a:ext>
          </a:extLst>
        </xdr:cNvPr>
        <xdr:cNvSpPr/>
      </xdr:nvSpPr>
      <xdr:spPr>
        <a:xfrm>
          <a:off x="965200" y="6083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99060</xdr:rowOff>
    </xdr:from>
    <xdr:to>
      <xdr:col>10</xdr:col>
      <xdr:colOff>114300</xdr:colOff>
      <xdr:row>36</xdr:row>
      <xdr:rowOff>137160</xdr:rowOff>
    </xdr:to>
    <xdr:cxnSp macro="">
      <xdr:nvCxnSpPr>
        <xdr:cNvPr id="82" name="直線コネクタ 81">
          <a:extLst>
            <a:ext uri="{FF2B5EF4-FFF2-40B4-BE49-F238E27FC236}">
              <a16:creationId xmlns:a16="http://schemas.microsoft.com/office/drawing/2014/main" id="{A13EBC7F-1BFF-4B5E-9FAB-E97B7C9ECE75}"/>
            </a:ext>
          </a:extLst>
        </xdr:cNvPr>
        <xdr:cNvCxnSpPr/>
      </xdr:nvCxnSpPr>
      <xdr:spPr>
        <a:xfrm>
          <a:off x="1008380" y="613410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83" name="n_1aveValue【図書館】&#10;有形固定資産減価償却率">
          <a:extLst>
            <a:ext uri="{FF2B5EF4-FFF2-40B4-BE49-F238E27FC236}">
              <a16:creationId xmlns:a16="http://schemas.microsoft.com/office/drawing/2014/main" id="{121A654B-8E05-43CD-AE67-56F14FCEC6B0}"/>
            </a:ext>
          </a:extLst>
        </xdr:cNvPr>
        <xdr:cNvSpPr txBox="1"/>
      </xdr:nvSpPr>
      <xdr:spPr>
        <a:xfrm>
          <a:off x="3170564"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a:extLst>
            <a:ext uri="{FF2B5EF4-FFF2-40B4-BE49-F238E27FC236}">
              <a16:creationId xmlns:a16="http://schemas.microsoft.com/office/drawing/2014/main" id="{32B3A28B-95D0-446A-BD7F-338ECD851970}"/>
            </a:ext>
          </a:extLst>
        </xdr:cNvPr>
        <xdr:cNvSpPr txBox="1"/>
      </xdr:nvSpPr>
      <xdr:spPr>
        <a:xfrm>
          <a:off x="2385704" y="579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93997</xdr:rowOff>
    </xdr:from>
    <xdr:ext cx="405111" cy="259045"/>
    <xdr:sp macro="" textlink="">
      <xdr:nvSpPr>
        <xdr:cNvPr id="85" name="n_3aveValue【図書館】&#10;有形固定資産減価償却率">
          <a:extLst>
            <a:ext uri="{FF2B5EF4-FFF2-40B4-BE49-F238E27FC236}">
              <a16:creationId xmlns:a16="http://schemas.microsoft.com/office/drawing/2014/main" id="{B04ED923-E13C-4885-9D57-C5E0B8E33F99}"/>
            </a:ext>
          </a:extLst>
        </xdr:cNvPr>
        <xdr:cNvSpPr txBox="1"/>
      </xdr:nvSpPr>
      <xdr:spPr>
        <a:xfrm>
          <a:off x="161100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86" name="n_4aveValue【図書館】&#10;有形固定資産減価償却率">
          <a:extLst>
            <a:ext uri="{FF2B5EF4-FFF2-40B4-BE49-F238E27FC236}">
              <a16:creationId xmlns:a16="http://schemas.microsoft.com/office/drawing/2014/main" id="{7F29352B-0DAE-41E2-A354-F4867AFD6484}"/>
            </a:ext>
          </a:extLst>
        </xdr:cNvPr>
        <xdr:cNvSpPr txBox="1"/>
      </xdr:nvSpPr>
      <xdr:spPr>
        <a:xfrm>
          <a:off x="83630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83837</xdr:rowOff>
    </xdr:from>
    <xdr:ext cx="405111" cy="259045"/>
    <xdr:sp macro="" textlink="">
      <xdr:nvSpPr>
        <xdr:cNvPr id="87" name="n_1mainValue【図書館】&#10;有形固定資産減価償却率">
          <a:extLst>
            <a:ext uri="{FF2B5EF4-FFF2-40B4-BE49-F238E27FC236}">
              <a16:creationId xmlns:a16="http://schemas.microsoft.com/office/drawing/2014/main" id="{3E7F5CCA-824E-4763-9E79-2FF0369A90DD}"/>
            </a:ext>
          </a:extLst>
        </xdr:cNvPr>
        <xdr:cNvSpPr txBox="1"/>
      </xdr:nvSpPr>
      <xdr:spPr>
        <a:xfrm>
          <a:off x="3170564" y="628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45737</xdr:rowOff>
    </xdr:from>
    <xdr:ext cx="405111" cy="259045"/>
    <xdr:sp macro="" textlink="">
      <xdr:nvSpPr>
        <xdr:cNvPr id="88" name="n_2mainValue【図書館】&#10;有形固定資産減価償却率">
          <a:extLst>
            <a:ext uri="{FF2B5EF4-FFF2-40B4-BE49-F238E27FC236}">
              <a16:creationId xmlns:a16="http://schemas.microsoft.com/office/drawing/2014/main" id="{201596E4-E1CF-4868-94C3-ECA3F0E44C67}"/>
            </a:ext>
          </a:extLst>
        </xdr:cNvPr>
        <xdr:cNvSpPr txBox="1"/>
      </xdr:nvSpPr>
      <xdr:spPr>
        <a:xfrm>
          <a:off x="2385704" y="624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7637</xdr:rowOff>
    </xdr:from>
    <xdr:ext cx="405111" cy="259045"/>
    <xdr:sp macro="" textlink="">
      <xdr:nvSpPr>
        <xdr:cNvPr id="89" name="n_3mainValue【図書館】&#10;有形固定資産減価償却率">
          <a:extLst>
            <a:ext uri="{FF2B5EF4-FFF2-40B4-BE49-F238E27FC236}">
              <a16:creationId xmlns:a16="http://schemas.microsoft.com/office/drawing/2014/main" id="{5E2FDAB5-3E74-44F8-96A4-0D7CAB1D9CD4}"/>
            </a:ext>
          </a:extLst>
        </xdr:cNvPr>
        <xdr:cNvSpPr txBox="1"/>
      </xdr:nvSpPr>
      <xdr:spPr>
        <a:xfrm>
          <a:off x="161100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140987</xdr:rowOff>
    </xdr:from>
    <xdr:ext cx="405111" cy="259045"/>
    <xdr:sp macro="" textlink="">
      <xdr:nvSpPr>
        <xdr:cNvPr id="90" name="n_4mainValue【図書館】&#10;有形固定資産減価償却率">
          <a:extLst>
            <a:ext uri="{FF2B5EF4-FFF2-40B4-BE49-F238E27FC236}">
              <a16:creationId xmlns:a16="http://schemas.microsoft.com/office/drawing/2014/main" id="{1B352B2B-B55F-4AE2-964F-19E50E59F23F}"/>
            </a:ext>
          </a:extLst>
        </xdr:cNvPr>
        <xdr:cNvSpPr txBox="1"/>
      </xdr:nvSpPr>
      <xdr:spPr>
        <a:xfrm>
          <a:off x="83630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82C6613-7B2B-404F-96A7-767B09C40C5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297EAAA-51C6-40B5-A187-3F2D72B4506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530D9CC-AB87-4155-87A8-6C1D3656DE5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D07CB81-8A2F-4B3C-937E-A81ED07B00B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64006CD-8F2B-49DD-8144-38479E4E3D6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FEAD74C-837B-4DDF-9696-5916DF7A791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A5A3B55-EBB2-4EA7-B0CE-B94192542F6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0A9BE61-B1D6-483C-840F-07B9F8BCEED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55028B06-451B-4B13-9D62-845B92F21F8D}"/>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04BB8C2-21D2-4FD2-95B0-232627BBBEE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60E41730-7885-4059-95C4-5535DB9D4588}"/>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D59A57A1-2485-4E7B-8476-7344E07D76D4}"/>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5929E4B5-9F4A-41DB-9B9D-175FA0135BC9}"/>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C3D71428-5723-435B-8D9C-463309912B4B}"/>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5E17B674-CED2-4FE0-8AA2-559FC1B8DDE8}"/>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92C13930-135E-4F7F-ABA3-85426E1AB854}"/>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A20D32D8-E5CC-4598-BEF8-471AFE88FE66}"/>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A02A5722-276E-4454-81B0-B76891CFAB12}"/>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3E46C60-84AE-4C9E-82A1-481E97429D15}"/>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D4A9FEB2-AAF9-48FB-9E41-0707D437A2F3}"/>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D1FBC64D-9B28-4DAB-8D1E-0BA0BB3995C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5B3495C7-D24D-471B-BC62-DF5E344C35DA}"/>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A858C16B-A7EE-495F-AC3A-238BA7DBE3C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2BFAA581-C978-407A-9961-F2BE31342D95}"/>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FE0AEA52-A636-4580-9768-186EC780DFF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831E6526-4BDD-4090-A606-CF66F364B4DB}"/>
            </a:ext>
          </a:extLst>
        </xdr:cNvPr>
        <xdr:cNvCxnSpPr/>
      </xdr:nvCxnSpPr>
      <xdr:spPr>
        <a:xfrm flipV="1">
          <a:off x="9219565" y="5749834"/>
          <a:ext cx="0" cy="134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AFAD700E-662F-4FE7-991B-BEC09D16EEE9}"/>
            </a:ext>
          </a:extLst>
        </xdr:cNvPr>
        <xdr:cNvSpPr txBox="1"/>
      </xdr:nvSpPr>
      <xdr:spPr>
        <a:xfrm>
          <a:off x="9258300" y="710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69E7D500-794A-4309-9DFB-2CF7147FED00}"/>
            </a:ext>
          </a:extLst>
        </xdr:cNvPr>
        <xdr:cNvCxnSpPr/>
      </xdr:nvCxnSpPr>
      <xdr:spPr>
        <a:xfrm>
          <a:off x="9154160" y="70974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9C9C23FF-A3BF-4DC4-A5F2-77674DA93DBA}"/>
            </a:ext>
          </a:extLst>
        </xdr:cNvPr>
        <xdr:cNvSpPr txBox="1"/>
      </xdr:nvSpPr>
      <xdr:spPr>
        <a:xfrm>
          <a:off x="9258300" y="55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3E44C9C8-5EDA-41CB-BEC3-3C1C9F1CAE3E}"/>
            </a:ext>
          </a:extLst>
        </xdr:cNvPr>
        <xdr:cNvCxnSpPr/>
      </xdr:nvCxnSpPr>
      <xdr:spPr>
        <a:xfrm>
          <a:off x="915416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26687</xdr:rowOff>
    </xdr:from>
    <xdr:ext cx="469744" cy="259045"/>
    <xdr:sp macro="" textlink="">
      <xdr:nvSpPr>
        <xdr:cNvPr id="121" name="【図書館】&#10;一人当たり面積平均値テキスト">
          <a:extLst>
            <a:ext uri="{FF2B5EF4-FFF2-40B4-BE49-F238E27FC236}">
              <a16:creationId xmlns:a16="http://schemas.microsoft.com/office/drawing/2014/main" id="{71E9F803-6033-4020-9EA9-64C9F6B5382C}"/>
            </a:ext>
          </a:extLst>
        </xdr:cNvPr>
        <xdr:cNvSpPr txBox="1"/>
      </xdr:nvSpPr>
      <xdr:spPr>
        <a:xfrm>
          <a:off x="92583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3997AA1B-F356-42DD-AF61-FECD2E5F87EB}"/>
            </a:ext>
          </a:extLst>
        </xdr:cNvPr>
        <xdr:cNvSpPr/>
      </xdr:nvSpPr>
      <xdr:spPr>
        <a:xfrm>
          <a:off x="9192260" y="6753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E466075A-5E4A-4D8A-8365-2E9BD78B22F8}"/>
            </a:ext>
          </a:extLst>
        </xdr:cNvPr>
        <xdr:cNvSpPr/>
      </xdr:nvSpPr>
      <xdr:spPr>
        <a:xfrm>
          <a:off x="8445500" y="675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84B95E5D-01E3-4F7A-8D28-4BFDBAF9BCF8}"/>
            </a:ext>
          </a:extLst>
        </xdr:cNvPr>
        <xdr:cNvSpPr/>
      </xdr:nvSpPr>
      <xdr:spPr>
        <a:xfrm>
          <a:off x="7670800" y="6766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30C36CE7-B0CA-485B-A3FD-DE81F31A2EA4}"/>
            </a:ext>
          </a:extLst>
        </xdr:cNvPr>
        <xdr:cNvSpPr/>
      </xdr:nvSpPr>
      <xdr:spPr>
        <a:xfrm>
          <a:off x="6873240" y="67930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id="{9F5CB043-84C4-4380-97ED-0625D8160FEC}"/>
            </a:ext>
          </a:extLst>
        </xdr:cNvPr>
        <xdr:cNvSpPr/>
      </xdr:nvSpPr>
      <xdr:spPr>
        <a:xfrm>
          <a:off x="6098540" y="677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5E3FC24-4D45-4093-B726-30D4EE50614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2C1BB1E-1AFC-4318-9E7C-2651ADAC4342}"/>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13DC407-551A-4027-A4A9-83990E9088E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6C7102A-45FD-4846-A0BD-4F61F4D0FA8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0163001-19E3-4A75-8182-8A068621299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25400</xdr:rowOff>
    </xdr:from>
    <xdr:to>
      <xdr:col>55</xdr:col>
      <xdr:colOff>50800</xdr:colOff>
      <xdr:row>36</xdr:row>
      <xdr:rowOff>127000</xdr:rowOff>
    </xdr:to>
    <xdr:sp macro="" textlink="">
      <xdr:nvSpPr>
        <xdr:cNvPr id="132" name="楕円 131">
          <a:extLst>
            <a:ext uri="{FF2B5EF4-FFF2-40B4-BE49-F238E27FC236}">
              <a16:creationId xmlns:a16="http://schemas.microsoft.com/office/drawing/2014/main" id="{2036D15D-93B5-4A25-8AFE-1973671617ED}"/>
            </a:ext>
          </a:extLst>
        </xdr:cNvPr>
        <xdr:cNvSpPr/>
      </xdr:nvSpPr>
      <xdr:spPr>
        <a:xfrm>
          <a:off x="9192260" y="60604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48277</xdr:rowOff>
    </xdr:from>
    <xdr:ext cx="469744" cy="259045"/>
    <xdr:sp macro="" textlink="">
      <xdr:nvSpPr>
        <xdr:cNvPr id="133" name="【図書館】&#10;一人当たり面積該当値テキスト">
          <a:extLst>
            <a:ext uri="{FF2B5EF4-FFF2-40B4-BE49-F238E27FC236}">
              <a16:creationId xmlns:a16="http://schemas.microsoft.com/office/drawing/2014/main" id="{0F25A3D3-0764-4311-B338-F695B6450608}"/>
            </a:ext>
          </a:extLst>
        </xdr:cNvPr>
        <xdr:cNvSpPr txBox="1"/>
      </xdr:nvSpPr>
      <xdr:spPr>
        <a:xfrm>
          <a:off x="9258300"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31931</xdr:rowOff>
    </xdr:from>
    <xdr:to>
      <xdr:col>50</xdr:col>
      <xdr:colOff>165100</xdr:colOff>
      <xdr:row>36</xdr:row>
      <xdr:rowOff>133531</xdr:rowOff>
    </xdr:to>
    <xdr:sp macro="" textlink="">
      <xdr:nvSpPr>
        <xdr:cNvPr id="134" name="楕円 133">
          <a:extLst>
            <a:ext uri="{FF2B5EF4-FFF2-40B4-BE49-F238E27FC236}">
              <a16:creationId xmlns:a16="http://schemas.microsoft.com/office/drawing/2014/main" id="{BBA8D102-8A29-441A-9064-7F27B689A8EC}"/>
            </a:ext>
          </a:extLst>
        </xdr:cNvPr>
        <xdr:cNvSpPr/>
      </xdr:nvSpPr>
      <xdr:spPr>
        <a:xfrm>
          <a:off x="8445500" y="606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76200</xdr:rowOff>
    </xdr:from>
    <xdr:to>
      <xdr:col>55</xdr:col>
      <xdr:colOff>0</xdr:colOff>
      <xdr:row>36</xdr:row>
      <xdr:rowOff>82731</xdr:rowOff>
    </xdr:to>
    <xdr:cxnSp macro="">
      <xdr:nvCxnSpPr>
        <xdr:cNvPr id="135" name="直線コネクタ 134">
          <a:extLst>
            <a:ext uri="{FF2B5EF4-FFF2-40B4-BE49-F238E27FC236}">
              <a16:creationId xmlns:a16="http://schemas.microsoft.com/office/drawing/2014/main" id="{CDDEDB70-8511-468A-A505-B4C42314DDC1}"/>
            </a:ext>
          </a:extLst>
        </xdr:cNvPr>
        <xdr:cNvCxnSpPr/>
      </xdr:nvCxnSpPr>
      <xdr:spPr>
        <a:xfrm flipV="1">
          <a:off x="8496300" y="6111240"/>
          <a:ext cx="7239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41728</xdr:rowOff>
    </xdr:from>
    <xdr:to>
      <xdr:col>46</xdr:col>
      <xdr:colOff>38100</xdr:colOff>
      <xdr:row>36</xdr:row>
      <xdr:rowOff>143328</xdr:rowOff>
    </xdr:to>
    <xdr:sp macro="" textlink="">
      <xdr:nvSpPr>
        <xdr:cNvPr id="136" name="楕円 135">
          <a:extLst>
            <a:ext uri="{FF2B5EF4-FFF2-40B4-BE49-F238E27FC236}">
              <a16:creationId xmlns:a16="http://schemas.microsoft.com/office/drawing/2014/main" id="{886429ED-6B7A-40F6-8CED-97F564CB4220}"/>
            </a:ext>
          </a:extLst>
        </xdr:cNvPr>
        <xdr:cNvSpPr/>
      </xdr:nvSpPr>
      <xdr:spPr>
        <a:xfrm>
          <a:off x="7670800" y="60767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82731</xdr:rowOff>
    </xdr:from>
    <xdr:to>
      <xdr:col>50</xdr:col>
      <xdr:colOff>114300</xdr:colOff>
      <xdr:row>36</xdr:row>
      <xdr:rowOff>92528</xdr:rowOff>
    </xdr:to>
    <xdr:cxnSp macro="">
      <xdr:nvCxnSpPr>
        <xdr:cNvPr id="137" name="直線コネクタ 136">
          <a:extLst>
            <a:ext uri="{FF2B5EF4-FFF2-40B4-BE49-F238E27FC236}">
              <a16:creationId xmlns:a16="http://schemas.microsoft.com/office/drawing/2014/main" id="{25FAB7F8-D6CB-49BE-8D43-A856E583B8DA}"/>
            </a:ext>
          </a:extLst>
        </xdr:cNvPr>
        <xdr:cNvCxnSpPr/>
      </xdr:nvCxnSpPr>
      <xdr:spPr>
        <a:xfrm flipV="1">
          <a:off x="7713980" y="6117771"/>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58057</xdr:rowOff>
    </xdr:from>
    <xdr:to>
      <xdr:col>41</xdr:col>
      <xdr:colOff>101600</xdr:colOff>
      <xdr:row>36</xdr:row>
      <xdr:rowOff>159657</xdr:rowOff>
    </xdr:to>
    <xdr:sp macro="" textlink="">
      <xdr:nvSpPr>
        <xdr:cNvPr id="138" name="楕円 137">
          <a:extLst>
            <a:ext uri="{FF2B5EF4-FFF2-40B4-BE49-F238E27FC236}">
              <a16:creationId xmlns:a16="http://schemas.microsoft.com/office/drawing/2014/main" id="{9C0DC066-2A38-4178-A714-92AD637161AC}"/>
            </a:ext>
          </a:extLst>
        </xdr:cNvPr>
        <xdr:cNvSpPr/>
      </xdr:nvSpPr>
      <xdr:spPr>
        <a:xfrm>
          <a:off x="6873240" y="60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92528</xdr:rowOff>
    </xdr:from>
    <xdr:to>
      <xdr:col>45</xdr:col>
      <xdr:colOff>177800</xdr:colOff>
      <xdr:row>36</xdr:row>
      <xdr:rowOff>108857</xdr:rowOff>
    </xdr:to>
    <xdr:cxnSp macro="">
      <xdr:nvCxnSpPr>
        <xdr:cNvPr id="139" name="直線コネクタ 138">
          <a:extLst>
            <a:ext uri="{FF2B5EF4-FFF2-40B4-BE49-F238E27FC236}">
              <a16:creationId xmlns:a16="http://schemas.microsoft.com/office/drawing/2014/main" id="{BB1F7AE9-57C6-4D99-BB73-757AF97AA801}"/>
            </a:ext>
          </a:extLst>
        </xdr:cNvPr>
        <xdr:cNvCxnSpPr/>
      </xdr:nvCxnSpPr>
      <xdr:spPr>
        <a:xfrm flipV="1">
          <a:off x="6924040" y="6127568"/>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64589</xdr:rowOff>
    </xdr:from>
    <xdr:to>
      <xdr:col>36</xdr:col>
      <xdr:colOff>165100</xdr:colOff>
      <xdr:row>36</xdr:row>
      <xdr:rowOff>166189</xdr:rowOff>
    </xdr:to>
    <xdr:sp macro="" textlink="">
      <xdr:nvSpPr>
        <xdr:cNvPr id="140" name="楕円 139">
          <a:extLst>
            <a:ext uri="{FF2B5EF4-FFF2-40B4-BE49-F238E27FC236}">
              <a16:creationId xmlns:a16="http://schemas.microsoft.com/office/drawing/2014/main" id="{49930287-6AE9-4375-B8A0-F3DDE7A62BE1}"/>
            </a:ext>
          </a:extLst>
        </xdr:cNvPr>
        <xdr:cNvSpPr/>
      </xdr:nvSpPr>
      <xdr:spPr>
        <a:xfrm>
          <a:off x="6098540" y="609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108857</xdr:rowOff>
    </xdr:from>
    <xdr:to>
      <xdr:col>41</xdr:col>
      <xdr:colOff>50800</xdr:colOff>
      <xdr:row>36</xdr:row>
      <xdr:rowOff>115389</xdr:rowOff>
    </xdr:to>
    <xdr:cxnSp macro="">
      <xdr:nvCxnSpPr>
        <xdr:cNvPr id="141" name="直線コネクタ 140">
          <a:extLst>
            <a:ext uri="{FF2B5EF4-FFF2-40B4-BE49-F238E27FC236}">
              <a16:creationId xmlns:a16="http://schemas.microsoft.com/office/drawing/2014/main" id="{385691A8-F94B-41A4-8C39-5A4CA5D1E159}"/>
            </a:ext>
          </a:extLst>
        </xdr:cNvPr>
        <xdr:cNvCxnSpPr/>
      </xdr:nvCxnSpPr>
      <xdr:spPr>
        <a:xfrm flipV="1">
          <a:off x="6149340" y="6143897"/>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144253</xdr:rowOff>
    </xdr:from>
    <xdr:ext cx="469744" cy="259045"/>
    <xdr:sp macro="" textlink="">
      <xdr:nvSpPr>
        <xdr:cNvPr id="142" name="n_1aveValue【図書館】&#10;一人当たり面積">
          <a:extLst>
            <a:ext uri="{FF2B5EF4-FFF2-40B4-BE49-F238E27FC236}">
              <a16:creationId xmlns:a16="http://schemas.microsoft.com/office/drawing/2014/main" id="{330460C6-32ED-4D57-8183-B70B529D26D2}"/>
            </a:ext>
          </a:extLst>
        </xdr:cNvPr>
        <xdr:cNvSpPr txBox="1"/>
      </xdr:nvSpPr>
      <xdr:spPr>
        <a:xfrm>
          <a:off x="8271587" y="684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154050</xdr:rowOff>
    </xdr:from>
    <xdr:ext cx="469744" cy="259045"/>
    <xdr:sp macro="" textlink="">
      <xdr:nvSpPr>
        <xdr:cNvPr id="143" name="n_2aveValue【図書館】&#10;一人当たり面積">
          <a:extLst>
            <a:ext uri="{FF2B5EF4-FFF2-40B4-BE49-F238E27FC236}">
              <a16:creationId xmlns:a16="http://schemas.microsoft.com/office/drawing/2014/main" id="{D1CE2FFA-13B9-4E0C-A6C9-D17BB42240A1}"/>
            </a:ext>
          </a:extLst>
        </xdr:cNvPr>
        <xdr:cNvSpPr txBox="1"/>
      </xdr:nvSpPr>
      <xdr:spPr>
        <a:xfrm>
          <a:off x="7509587" y="685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8726</xdr:rowOff>
    </xdr:from>
    <xdr:ext cx="469744" cy="259045"/>
    <xdr:sp macro="" textlink="">
      <xdr:nvSpPr>
        <xdr:cNvPr id="144" name="n_3aveValue【図書館】&#10;一人当たり面積">
          <a:extLst>
            <a:ext uri="{FF2B5EF4-FFF2-40B4-BE49-F238E27FC236}">
              <a16:creationId xmlns:a16="http://schemas.microsoft.com/office/drawing/2014/main" id="{ADD25C8E-A354-48C0-A7F0-4A6D5D9134AA}"/>
            </a:ext>
          </a:extLst>
        </xdr:cNvPr>
        <xdr:cNvSpPr txBox="1"/>
      </xdr:nvSpPr>
      <xdr:spPr>
        <a:xfrm>
          <a:off x="6712027" y="688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167112</xdr:rowOff>
    </xdr:from>
    <xdr:ext cx="469744" cy="259045"/>
    <xdr:sp macro="" textlink="">
      <xdr:nvSpPr>
        <xdr:cNvPr id="145" name="n_4aveValue【図書館】&#10;一人当たり面積">
          <a:extLst>
            <a:ext uri="{FF2B5EF4-FFF2-40B4-BE49-F238E27FC236}">
              <a16:creationId xmlns:a16="http://schemas.microsoft.com/office/drawing/2014/main" id="{2BEC93F6-E522-4A22-A7E6-F68990FB7B94}"/>
            </a:ext>
          </a:extLst>
        </xdr:cNvPr>
        <xdr:cNvSpPr txBox="1"/>
      </xdr:nvSpPr>
      <xdr:spPr>
        <a:xfrm>
          <a:off x="5937327" y="68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150058</xdr:rowOff>
    </xdr:from>
    <xdr:ext cx="469744" cy="259045"/>
    <xdr:sp macro="" textlink="">
      <xdr:nvSpPr>
        <xdr:cNvPr id="146" name="n_1mainValue【図書館】&#10;一人当たり面積">
          <a:extLst>
            <a:ext uri="{FF2B5EF4-FFF2-40B4-BE49-F238E27FC236}">
              <a16:creationId xmlns:a16="http://schemas.microsoft.com/office/drawing/2014/main" id="{E2062B9C-F534-4D4E-B191-7D5447367B63}"/>
            </a:ext>
          </a:extLst>
        </xdr:cNvPr>
        <xdr:cNvSpPr txBox="1"/>
      </xdr:nvSpPr>
      <xdr:spPr>
        <a:xfrm>
          <a:off x="8271587" y="584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159855</xdr:rowOff>
    </xdr:from>
    <xdr:ext cx="469744" cy="259045"/>
    <xdr:sp macro="" textlink="">
      <xdr:nvSpPr>
        <xdr:cNvPr id="147" name="n_2mainValue【図書館】&#10;一人当たり面積">
          <a:extLst>
            <a:ext uri="{FF2B5EF4-FFF2-40B4-BE49-F238E27FC236}">
              <a16:creationId xmlns:a16="http://schemas.microsoft.com/office/drawing/2014/main" id="{AB1C2E79-3D40-4171-842F-448F9AAECB1E}"/>
            </a:ext>
          </a:extLst>
        </xdr:cNvPr>
        <xdr:cNvSpPr txBox="1"/>
      </xdr:nvSpPr>
      <xdr:spPr>
        <a:xfrm>
          <a:off x="7509587" y="58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4734</xdr:rowOff>
    </xdr:from>
    <xdr:ext cx="469744" cy="259045"/>
    <xdr:sp macro="" textlink="">
      <xdr:nvSpPr>
        <xdr:cNvPr id="148" name="n_3mainValue【図書館】&#10;一人当たり面積">
          <a:extLst>
            <a:ext uri="{FF2B5EF4-FFF2-40B4-BE49-F238E27FC236}">
              <a16:creationId xmlns:a16="http://schemas.microsoft.com/office/drawing/2014/main" id="{44D55E11-02CB-409E-ACE7-035BAF0023F5}"/>
            </a:ext>
          </a:extLst>
        </xdr:cNvPr>
        <xdr:cNvSpPr txBox="1"/>
      </xdr:nvSpPr>
      <xdr:spPr>
        <a:xfrm>
          <a:off x="6712027" y="587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11266</xdr:rowOff>
    </xdr:from>
    <xdr:ext cx="469744" cy="259045"/>
    <xdr:sp macro="" textlink="">
      <xdr:nvSpPr>
        <xdr:cNvPr id="149" name="n_4mainValue【図書館】&#10;一人当たり面積">
          <a:extLst>
            <a:ext uri="{FF2B5EF4-FFF2-40B4-BE49-F238E27FC236}">
              <a16:creationId xmlns:a16="http://schemas.microsoft.com/office/drawing/2014/main" id="{44E6DB62-B505-489D-B80B-060FBFA8BFB6}"/>
            </a:ext>
          </a:extLst>
        </xdr:cNvPr>
        <xdr:cNvSpPr txBox="1"/>
      </xdr:nvSpPr>
      <xdr:spPr>
        <a:xfrm>
          <a:off x="5937327" y="587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A1D4D038-6FFF-4721-A837-6BF703BE223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5B8B7880-06FD-41D5-8264-54B379B0215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6DA91C0D-05F8-4978-A60B-D3952E804FD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C0F7BEDC-8A26-4099-AA54-C7C32701324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9DA43B7A-5953-4DF2-8283-C472298BD97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343C5E44-C532-4F9E-AA66-1958609BAC2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A4916403-073D-4320-8DDB-0B7A985A368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2EF2A769-2BB1-4068-B288-91B025A7317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47B9F094-8597-4B91-B8A5-D95B50C1ACE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F0CE2F20-8F42-4AA5-9584-9A46C9949EE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2195A252-7D16-4EDF-89B9-5109167E0E4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3B991BE3-6343-46A6-8939-18723E698BEE}"/>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18155882-40C9-4A1F-B199-70EB376FA2CC}"/>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BEA73BE7-41ED-4B47-BA97-21AE127E2749}"/>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98A1AD-97AA-422F-BDBB-B21C200B3E15}"/>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161740B7-42AE-4D33-9B64-39EAFA9E98A6}"/>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B9F6C60D-E910-4422-9B7C-8D79E5A10AC3}"/>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F684523A-FD35-4882-A814-1E0724501F33}"/>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5E3F751C-51A9-42BC-920F-27F69317DB12}"/>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1E227D1C-D706-43E1-9F3F-3F5203EB9DB6}"/>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B1CB8F9B-31A7-4FB5-A5EA-E4AB8BF6D1A9}"/>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25DD2DDB-4D3C-49F7-9564-484AB36A1B64}"/>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982BC355-E914-4BF4-88A8-49D2BE31297E}"/>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E81AC6B7-DE62-4344-B689-53369A2C89E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52ABB966-7A34-47F0-B38F-C8FB818743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3873BB1E-CC90-4F09-B248-501B078479BC}"/>
            </a:ext>
          </a:extLst>
        </xdr:cNvPr>
        <xdr:cNvCxnSpPr/>
      </xdr:nvCxnSpPr>
      <xdr:spPr>
        <a:xfrm flipV="1">
          <a:off x="4086225" y="9444990"/>
          <a:ext cx="0" cy="141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E0FACA35-18A3-42B1-ADF2-6168DA7897AB}"/>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48F4BCE5-ACA6-438B-B076-21E2F5B47BE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12401BE9-8693-4B91-9E2E-A196C5919577}"/>
            </a:ext>
          </a:extLst>
        </xdr:cNvPr>
        <xdr:cNvSpPr txBox="1"/>
      </xdr:nvSpPr>
      <xdr:spPr>
        <a:xfrm>
          <a:off x="4124960"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3234FDB8-1A90-459A-9D13-3A9DBF25A60F}"/>
            </a:ext>
          </a:extLst>
        </xdr:cNvPr>
        <xdr:cNvCxnSpPr/>
      </xdr:nvCxnSpPr>
      <xdr:spPr>
        <a:xfrm>
          <a:off x="4020820" y="944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0A4264A-EDA8-48DB-B833-3E01A4B0DECA}"/>
            </a:ext>
          </a:extLst>
        </xdr:cNvPr>
        <xdr:cNvSpPr txBox="1"/>
      </xdr:nvSpPr>
      <xdr:spPr>
        <a:xfrm>
          <a:off x="412496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CE45F377-6F39-4D54-8371-E17336804C53}"/>
            </a:ext>
          </a:extLst>
        </xdr:cNvPr>
        <xdr:cNvSpPr/>
      </xdr:nvSpPr>
      <xdr:spPr>
        <a:xfrm>
          <a:off x="403606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3FCA2E5F-F0C8-49D4-844F-0E6F29249321}"/>
            </a:ext>
          </a:extLst>
        </xdr:cNvPr>
        <xdr:cNvSpPr/>
      </xdr:nvSpPr>
      <xdr:spPr>
        <a:xfrm>
          <a:off x="3312160" y="102683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FF54EA1F-3941-4601-BEE2-B7338B195FB2}"/>
            </a:ext>
          </a:extLst>
        </xdr:cNvPr>
        <xdr:cNvSpPr/>
      </xdr:nvSpPr>
      <xdr:spPr>
        <a:xfrm>
          <a:off x="2514600" y="1028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1DCF7E36-0317-43BD-8608-6FC46AB08E64}"/>
            </a:ext>
          </a:extLst>
        </xdr:cNvPr>
        <xdr:cNvSpPr/>
      </xdr:nvSpPr>
      <xdr:spPr>
        <a:xfrm>
          <a:off x="1739900" y="1026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a:extLst>
            <a:ext uri="{FF2B5EF4-FFF2-40B4-BE49-F238E27FC236}">
              <a16:creationId xmlns:a16="http://schemas.microsoft.com/office/drawing/2014/main" id="{675E15F7-CBBE-4422-BC4F-0024A3208C3B}"/>
            </a:ext>
          </a:extLst>
        </xdr:cNvPr>
        <xdr:cNvSpPr/>
      </xdr:nvSpPr>
      <xdr:spPr>
        <a:xfrm>
          <a:off x="965200" y="102084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366C252-8A9B-4A9A-AAE3-9386D1FB879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BEBDD2C-02F1-4C15-8B0A-8E2C84C3494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77AFFE5-F92F-4ECE-923E-153CF81C511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9538996-6FE2-473B-A500-152936BB5A4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05E5BD9-EF4D-497A-A9BB-D54B76CAED7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40640</xdr:rowOff>
    </xdr:from>
    <xdr:to>
      <xdr:col>24</xdr:col>
      <xdr:colOff>114300</xdr:colOff>
      <xdr:row>61</xdr:row>
      <xdr:rowOff>142240</xdr:rowOff>
    </xdr:to>
    <xdr:sp macro="" textlink="">
      <xdr:nvSpPr>
        <xdr:cNvPr id="191" name="楕円 190">
          <a:extLst>
            <a:ext uri="{FF2B5EF4-FFF2-40B4-BE49-F238E27FC236}">
              <a16:creationId xmlns:a16="http://schemas.microsoft.com/office/drawing/2014/main" id="{3FED7C2C-A386-442B-BFC8-5424E330A51B}"/>
            </a:ext>
          </a:extLst>
        </xdr:cNvPr>
        <xdr:cNvSpPr/>
      </xdr:nvSpPr>
      <xdr:spPr>
        <a:xfrm>
          <a:off x="403606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63517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7A185DAB-55B0-440A-9E93-867E7AFE6426}"/>
            </a:ext>
          </a:extLst>
        </xdr:cNvPr>
        <xdr:cNvSpPr txBox="1"/>
      </xdr:nvSpPr>
      <xdr:spPr>
        <a:xfrm>
          <a:off x="4124960"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7983</xdr:rowOff>
    </xdr:from>
    <xdr:to>
      <xdr:col>20</xdr:col>
      <xdr:colOff>38100</xdr:colOff>
      <xdr:row>61</xdr:row>
      <xdr:rowOff>109583</xdr:rowOff>
    </xdr:to>
    <xdr:sp macro="" textlink="">
      <xdr:nvSpPr>
        <xdr:cNvPr id="193" name="楕円 192">
          <a:extLst>
            <a:ext uri="{FF2B5EF4-FFF2-40B4-BE49-F238E27FC236}">
              <a16:creationId xmlns:a16="http://schemas.microsoft.com/office/drawing/2014/main" id="{148E4932-2CCA-49B0-9DC9-C661225B5C1D}"/>
            </a:ext>
          </a:extLst>
        </xdr:cNvPr>
        <xdr:cNvSpPr/>
      </xdr:nvSpPr>
      <xdr:spPr>
        <a:xfrm>
          <a:off x="3312160" y="102340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58783</xdr:rowOff>
    </xdr:from>
    <xdr:to>
      <xdr:col>24</xdr:col>
      <xdr:colOff>63500</xdr:colOff>
      <xdr:row>61</xdr:row>
      <xdr:rowOff>91440</xdr:rowOff>
    </xdr:to>
    <xdr:cxnSp macro="">
      <xdr:nvCxnSpPr>
        <xdr:cNvPr id="194" name="直線コネクタ 193">
          <a:extLst>
            <a:ext uri="{FF2B5EF4-FFF2-40B4-BE49-F238E27FC236}">
              <a16:creationId xmlns:a16="http://schemas.microsoft.com/office/drawing/2014/main" id="{10A6D029-61AB-4879-86A7-B72EE2629470}"/>
            </a:ext>
          </a:extLst>
        </xdr:cNvPr>
        <xdr:cNvCxnSpPr/>
      </xdr:nvCxnSpPr>
      <xdr:spPr>
        <a:xfrm>
          <a:off x="3355340" y="10284823"/>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146776</xdr:rowOff>
    </xdr:from>
    <xdr:to>
      <xdr:col>15</xdr:col>
      <xdr:colOff>101600</xdr:colOff>
      <xdr:row>61</xdr:row>
      <xdr:rowOff>76926</xdr:rowOff>
    </xdr:to>
    <xdr:sp macro="" textlink="">
      <xdr:nvSpPr>
        <xdr:cNvPr id="195" name="楕円 194">
          <a:extLst>
            <a:ext uri="{FF2B5EF4-FFF2-40B4-BE49-F238E27FC236}">
              <a16:creationId xmlns:a16="http://schemas.microsoft.com/office/drawing/2014/main" id="{42776ACA-C272-424B-AB94-CF654E3480BD}"/>
            </a:ext>
          </a:extLst>
        </xdr:cNvPr>
        <xdr:cNvSpPr/>
      </xdr:nvSpPr>
      <xdr:spPr>
        <a:xfrm>
          <a:off x="2514600" y="102051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26126</xdr:rowOff>
    </xdr:from>
    <xdr:to>
      <xdr:col>19</xdr:col>
      <xdr:colOff>177800</xdr:colOff>
      <xdr:row>61</xdr:row>
      <xdr:rowOff>58783</xdr:rowOff>
    </xdr:to>
    <xdr:cxnSp macro="">
      <xdr:nvCxnSpPr>
        <xdr:cNvPr id="196" name="直線コネクタ 195">
          <a:extLst>
            <a:ext uri="{FF2B5EF4-FFF2-40B4-BE49-F238E27FC236}">
              <a16:creationId xmlns:a16="http://schemas.microsoft.com/office/drawing/2014/main" id="{0366DA11-634F-4BBF-988D-CE4FD4101A18}"/>
            </a:ext>
          </a:extLst>
        </xdr:cNvPr>
        <xdr:cNvCxnSpPr/>
      </xdr:nvCxnSpPr>
      <xdr:spPr>
        <a:xfrm>
          <a:off x="2565400" y="10252166"/>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114119</xdr:rowOff>
    </xdr:from>
    <xdr:to>
      <xdr:col>10</xdr:col>
      <xdr:colOff>165100</xdr:colOff>
      <xdr:row>61</xdr:row>
      <xdr:rowOff>44269</xdr:rowOff>
    </xdr:to>
    <xdr:sp macro="" textlink="">
      <xdr:nvSpPr>
        <xdr:cNvPr id="197" name="楕円 196">
          <a:extLst>
            <a:ext uri="{FF2B5EF4-FFF2-40B4-BE49-F238E27FC236}">
              <a16:creationId xmlns:a16="http://schemas.microsoft.com/office/drawing/2014/main" id="{0F41EF09-BFFF-492D-B6BF-585ADA9C5FA3}"/>
            </a:ext>
          </a:extLst>
        </xdr:cNvPr>
        <xdr:cNvSpPr/>
      </xdr:nvSpPr>
      <xdr:spPr>
        <a:xfrm>
          <a:off x="1739900" y="101725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164919</xdr:rowOff>
    </xdr:from>
    <xdr:to>
      <xdr:col>15</xdr:col>
      <xdr:colOff>50800</xdr:colOff>
      <xdr:row>61</xdr:row>
      <xdr:rowOff>26126</xdr:rowOff>
    </xdr:to>
    <xdr:cxnSp macro="">
      <xdr:nvCxnSpPr>
        <xdr:cNvPr id="198" name="直線コネクタ 197">
          <a:extLst>
            <a:ext uri="{FF2B5EF4-FFF2-40B4-BE49-F238E27FC236}">
              <a16:creationId xmlns:a16="http://schemas.microsoft.com/office/drawing/2014/main" id="{788EDC28-1839-48BA-8A79-77C6F785C4E3}"/>
            </a:ext>
          </a:extLst>
        </xdr:cNvPr>
        <xdr:cNvCxnSpPr/>
      </xdr:nvCxnSpPr>
      <xdr:spPr>
        <a:xfrm>
          <a:off x="1790700" y="10223319"/>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81462</xdr:rowOff>
    </xdr:from>
    <xdr:to>
      <xdr:col>6</xdr:col>
      <xdr:colOff>38100</xdr:colOff>
      <xdr:row>61</xdr:row>
      <xdr:rowOff>11612</xdr:rowOff>
    </xdr:to>
    <xdr:sp macro="" textlink="">
      <xdr:nvSpPr>
        <xdr:cNvPr id="199" name="楕円 198">
          <a:extLst>
            <a:ext uri="{FF2B5EF4-FFF2-40B4-BE49-F238E27FC236}">
              <a16:creationId xmlns:a16="http://schemas.microsoft.com/office/drawing/2014/main" id="{BE563057-1AAF-404C-9976-9E2368D58E0C}"/>
            </a:ext>
          </a:extLst>
        </xdr:cNvPr>
        <xdr:cNvSpPr/>
      </xdr:nvSpPr>
      <xdr:spPr>
        <a:xfrm>
          <a:off x="965200" y="101398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132262</xdr:rowOff>
    </xdr:from>
    <xdr:to>
      <xdr:col>10</xdr:col>
      <xdr:colOff>114300</xdr:colOff>
      <xdr:row>60</xdr:row>
      <xdr:rowOff>164919</xdr:rowOff>
    </xdr:to>
    <xdr:cxnSp macro="">
      <xdr:nvCxnSpPr>
        <xdr:cNvPr id="200" name="直線コネクタ 199">
          <a:extLst>
            <a:ext uri="{FF2B5EF4-FFF2-40B4-BE49-F238E27FC236}">
              <a16:creationId xmlns:a16="http://schemas.microsoft.com/office/drawing/2014/main" id="{DA16DEAF-B917-4ECE-96F4-56BEAEC224A7}"/>
            </a:ext>
          </a:extLst>
        </xdr:cNvPr>
        <xdr:cNvCxnSpPr/>
      </xdr:nvCxnSpPr>
      <xdr:spPr>
        <a:xfrm>
          <a:off x="1008380" y="10190662"/>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135000</xdr:rowOff>
    </xdr:from>
    <xdr:ext cx="405111" cy="259045"/>
    <xdr:sp macro="" textlink="">
      <xdr:nvSpPr>
        <xdr:cNvPr id="201" name="n_1aveValue【体育館・プール】&#10;有形固定資産減価償却率">
          <a:extLst>
            <a:ext uri="{FF2B5EF4-FFF2-40B4-BE49-F238E27FC236}">
              <a16:creationId xmlns:a16="http://schemas.microsoft.com/office/drawing/2014/main" id="{6288418D-183F-4322-8569-179E6E5E0A4E}"/>
            </a:ext>
          </a:extLst>
        </xdr:cNvPr>
        <xdr:cNvSpPr txBox="1"/>
      </xdr:nvSpPr>
      <xdr:spPr>
        <a:xfrm>
          <a:off x="3170564" y="10361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148062</xdr:rowOff>
    </xdr:from>
    <xdr:ext cx="405111" cy="259045"/>
    <xdr:sp macro="" textlink="">
      <xdr:nvSpPr>
        <xdr:cNvPr id="202" name="n_2aveValue【体育館・プール】&#10;有形固定資産減価償却率">
          <a:extLst>
            <a:ext uri="{FF2B5EF4-FFF2-40B4-BE49-F238E27FC236}">
              <a16:creationId xmlns:a16="http://schemas.microsoft.com/office/drawing/2014/main" id="{27CE7687-64E1-4466-9050-592F383E2F64}"/>
            </a:ext>
          </a:extLst>
        </xdr:cNvPr>
        <xdr:cNvSpPr txBox="1"/>
      </xdr:nvSpPr>
      <xdr:spPr>
        <a:xfrm>
          <a:off x="2385704" y="1037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203" name="n_3aveValue【体育館・プール】&#10;有形固定資産減価償却率">
          <a:extLst>
            <a:ext uri="{FF2B5EF4-FFF2-40B4-BE49-F238E27FC236}">
              <a16:creationId xmlns:a16="http://schemas.microsoft.com/office/drawing/2014/main" id="{42EC95AD-DC48-4598-B350-D5A4675F8A5D}"/>
            </a:ext>
          </a:extLst>
        </xdr:cNvPr>
        <xdr:cNvSpPr txBox="1"/>
      </xdr:nvSpPr>
      <xdr:spPr>
        <a:xfrm>
          <a:off x="161100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204" name="n_4aveValue【体育館・プール】&#10;有形固定資産減価償却率">
          <a:extLst>
            <a:ext uri="{FF2B5EF4-FFF2-40B4-BE49-F238E27FC236}">
              <a16:creationId xmlns:a16="http://schemas.microsoft.com/office/drawing/2014/main" id="{7EFA2474-A1CB-40E3-A3D5-0FF45715C89A}"/>
            </a:ext>
          </a:extLst>
        </xdr:cNvPr>
        <xdr:cNvSpPr txBox="1"/>
      </xdr:nvSpPr>
      <xdr:spPr>
        <a:xfrm>
          <a:off x="836304" y="10297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126110</xdr:rowOff>
    </xdr:from>
    <xdr:ext cx="405111" cy="259045"/>
    <xdr:sp macro="" textlink="">
      <xdr:nvSpPr>
        <xdr:cNvPr id="205" name="n_1mainValue【体育館・プール】&#10;有形固定資産減価償却率">
          <a:extLst>
            <a:ext uri="{FF2B5EF4-FFF2-40B4-BE49-F238E27FC236}">
              <a16:creationId xmlns:a16="http://schemas.microsoft.com/office/drawing/2014/main" id="{E0F61F6F-0A79-4A55-8EB9-5CB56C1F77E9}"/>
            </a:ext>
          </a:extLst>
        </xdr:cNvPr>
        <xdr:cNvSpPr txBox="1"/>
      </xdr:nvSpPr>
      <xdr:spPr>
        <a:xfrm>
          <a:off x="3170564" y="10016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93453</xdr:rowOff>
    </xdr:from>
    <xdr:ext cx="405111" cy="259045"/>
    <xdr:sp macro="" textlink="">
      <xdr:nvSpPr>
        <xdr:cNvPr id="206" name="n_2mainValue【体育館・プール】&#10;有形固定資産減価償却率">
          <a:extLst>
            <a:ext uri="{FF2B5EF4-FFF2-40B4-BE49-F238E27FC236}">
              <a16:creationId xmlns:a16="http://schemas.microsoft.com/office/drawing/2014/main" id="{E6B2F991-22B7-4325-BC48-44D07005A4C2}"/>
            </a:ext>
          </a:extLst>
        </xdr:cNvPr>
        <xdr:cNvSpPr txBox="1"/>
      </xdr:nvSpPr>
      <xdr:spPr>
        <a:xfrm>
          <a:off x="2385704" y="998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60796</xdr:rowOff>
    </xdr:from>
    <xdr:ext cx="405111" cy="259045"/>
    <xdr:sp macro="" textlink="">
      <xdr:nvSpPr>
        <xdr:cNvPr id="207" name="n_3mainValue【体育館・プール】&#10;有形固定資産減価償却率">
          <a:extLst>
            <a:ext uri="{FF2B5EF4-FFF2-40B4-BE49-F238E27FC236}">
              <a16:creationId xmlns:a16="http://schemas.microsoft.com/office/drawing/2014/main" id="{A7E4F1E4-F6F8-4546-9BB5-7B7F5C0F6883}"/>
            </a:ext>
          </a:extLst>
        </xdr:cNvPr>
        <xdr:cNvSpPr txBox="1"/>
      </xdr:nvSpPr>
      <xdr:spPr>
        <a:xfrm>
          <a:off x="1611004" y="9951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28139</xdr:rowOff>
    </xdr:from>
    <xdr:ext cx="405111" cy="259045"/>
    <xdr:sp macro="" textlink="">
      <xdr:nvSpPr>
        <xdr:cNvPr id="208" name="n_4mainValue【体育館・プール】&#10;有形固定資産減価償却率">
          <a:extLst>
            <a:ext uri="{FF2B5EF4-FFF2-40B4-BE49-F238E27FC236}">
              <a16:creationId xmlns:a16="http://schemas.microsoft.com/office/drawing/2014/main" id="{890BBDF8-2774-4514-8577-5B9A69FE6D9E}"/>
            </a:ext>
          </a:extLst>
        </xdr:cNvPr>
        <xdr:cNvSpPr txBox="1"/>
      </xdr:nvSpPr>
      <xdr:spPr>
        <a:xfrm>
          <a:off x="836304" y="991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BDA1C49C-FBE5-495B-BF09-4A2E18B3429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690DBD06-4B2F-4721-9CCC-C0367856C9D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C399C7DA-7B61-484A-BCC4-130BCD01A4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BD15B97E-ECD6-420C-AB35-B830D6CC175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75B23EC3-A83A-4DF2-951C-5C73BA2F2C3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93EB060-3FC5-4404-9F75-C4D99D8C9E8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D207E8AD-6C8A-49A2-A485-AFED362F485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230D1729-9871-467A-AB2C-76E851CB683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FC3E692D-31EE-4DC9-BA8E-4D11F7D1FB1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E0256DE-F7D3-4613-A3B7-019ABCAA98A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7F1FC631-69AB-4305-BC96-53E752912CF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0BEEC1AC-F0BE-42E6-A582-CAD158363049}"/>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4261F096-2AFD-4E59-AF35-60A4E0A8EC2D}"/>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AC8D5A26-D585-437D-BB63-12950CFF3744}"/>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FE35114A-F4CF-4DC2-9BDF-4B21798010DB}"/>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1CD701F0-DE5E-4F42-A98E-8FCBD6BCD834}"/>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CB004335-166E-49EA-8496-617CDA43D8E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EB545F90-8EB8-4374-A07A-D8E9E009E446}"/>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3E017AB1-FF5E-4F47-94E8-8CAE505FFF7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8501784F-2536-4A24-A5D6-8FDA3B9158C6}"/>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E1C09766-E491-4E3F-BE13-6500D002A2A4}"/>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B22DA06C-9B7E-45BD-A896-EA73289A0B7F}"/>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7399591F-A465-49F3-8513-42CC7E04CB6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32AA76F8-308D-45FB-8A7A-EF7D2C8AFDD2}"/>
            </a:ext>
          </a:extLst>
        </xdr:cNvPr>
        <xdr:cNvCxnSpPr/>
      </xdr:nvCxnSpPr>
      <xdr:spPr>
        <a:xfrm flipV="1">
          <a:off x="9219565" y="92964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2ACA1E9E-07E9-48F9-8ACC-1D92F7337026}"/>
            </a:ext>
          </a:extLst>
        </xdr:cNvPr>
        <xdr:cNvSpPr txBox="1"/>
      </xdr:nvSpPr>
      <xdr:spPr>
        <a:xfrm>
          <a:off x="925830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ABA19DD5-425C-4B76-949F-F46F557CDA5F}"/>
            </a:ext>
          </a:extLst>
        </xdr:cNvPr>
        <xdr:cNvCxnSpPr/>
      </xdr:nvCxnSpPr>
      <xdr:spPr>
        <a:xfrm>
          <a:off x="9154160" y="10706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8EA9FD18-81B1-430F-9101-6DBC648BEC29}"/>
            </a:ext>
          </a:extLst>
        </xdr:cNvPr>
        <xdr:cNvSpPr txBox="1"/>
      </xdr:nvSpPr>
      <xdr:spPr>
        <a:xfrm>
          <a:off x="9258300" y="907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4C7FC683-4171-4449-8596-C3DE26F27D87}"/>
            </a:ext>
          </a:extLst>
        </xdr:cNvPr>
        <xdr:cNvCxnSpPr/>
      </xdr:nvCxnSpPr>
      <xdr:spPr>
        <a:xfrm>
          <a:off x="915416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237" name="【体育館・プール】&#10;一人当たり面積平均値テキスト">
          <a:extLst>
            <a:ext uri="{FF2B5EF4-FFF2-40B4-BE49-F238E27FC236}">
              <a16:creationId xmlns:a16="http://schemas.microsoft.com/office/drawing/2014/main" id="{7F4C270A-1B34-4FE0-BE07-DB857DC227F2}"/>
            </a:ext>
          </a:extLst>
        </xdr:cNvPr>
        <xdr:cNvSpPr txBox="1"/>
      </xdr:nvSpPr>
      <xdr:spPr>
        <a:xfrm>
          <a:off x="9258300" y="10072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CBC4A03D-9B34-4B2B-9DA8-56CAF80B355E}"/>
            </a:ext>
          </a:extLst>
        </xdr:cNvPr>
        <xdr:cNvSpPr/>
      </xdr:nvSpPr>
      <xdr:spPr>
        <a:xfrm>
          <a:off x="9192260" y="10220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C0F3E153-6F5F-459F-AC7C-9B4359FAFA18}"/>
            </a:ext>
          </a:extLst>
        </xdr:cNvPr>
        <xdr:cNvSpPr/>
      </xdr:nvSpPr>
      <xdr:spPr>
        <a:xfrm>
          <a:off x="8445500" y="10222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B63DB40D-A7FA-456F-904B-87882235D1BD}"/>
            </a:ext>
          </a:extLst>
        </xdr:cNvPr>
        <xdr:cNvSpPr/>
      </xdr:nvSpPr>
      <xdr:spPr>
        <a:xfrm>
          <a:off x="7670800" y="10252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6FBC7F19-8903-46DA-A54A-A9EAB4247C73}"/>
            </a:ext>
          </a:extLst>
        </xdr:cNvPr>
        <xdr:cNvSpPr/>
      </xdr:nvSpPr>
      <xdr:spPr>
        <a:xfrm>
          <a:off x="6873240" y="1026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a:extLst>
            <a:ext uri="{FF2B5EF4-FFF2-40B4-BE49-F238E27FC236}">
              <a16:creationId xmlns:a16="http://schemas.microsoft.com/office/drawing/2014/main" id="{7A5F4EC7-DD5B-4A4A-9102-B585D081C1D0}"/>
            </a:ext>
          </a:extLst>
        </xdr:cNvPr>
        <xdr:cNvSpPr/>
      </xdr:nvSpPr>
      <xdr:spPr>
        <a:xfrm>
          <a:off x="609854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69BCA77-044E-4E39-9E0E-58DFB08A7F6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1A37FBC-277F-4142-843D-82B87255E7C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DF7C4EF-DEC9-4064-B19D-4ADF1BEB80B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24AE1C4-7FED-407D-A0D9-E117B826235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CD6DEF1-EAC6-4952-92C6-08A2D79253F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125730</xdr:rowOff>
    </xdr:from>
    <xdr:to>
      <xdr:col>55</xdr:col>
      <xdr:colOff>50800</xdr:colOff>
      <xdr:row>62</xdr:row>
      <xdr:rowOff>55880</xdr:rowOff>
    </xdr:to>
    <xdr:sp macro="" textlink="">
      <xdr:nvSpPr>
        <xdr:cNvPr id="248" name="楕円 247">
          <a:extLst>
            <a:ext uri="{FF2B5EF4-FFF2-40B4-BE49-F238E27FC236}">
              <a16:creationId xmlns:a16="http://schemas.microsoft.com/office/drawing/2014/main" id="{9BEC7A6F-B6A4-4E9A-8AE4-AE5E8E72FCCE}"/>
            </a:ext>
          </a:extLst>
        </xdr:cNvPr>
        <xdr:cNvSpPr/>
      </xdr:nvSpPr>
      <xdr:spPr>
        <a:xfrm>
          <a:off x="9192260" y="10351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104157</xdr:rowOff>
    </xdr:from>
    <xdr:ext cx="469744" cy="259045"/>
    <xdr:sp macro="" textlink="">
      <xdr:nvSpPr>
        <xdr:cNvPr id="249" name="【体育館・プール】&#10;一人当たり面積該当値テキスト">
          <a:extLst>
            <a:ext uri="{FF2B5EF4-FFF2-40B4-BE49-F238E27FC236}">
              <a16:creationId xmlns:a16="http://schemas.microsoft.com/office/drawing/2014/main" id="{FE473292-87AD-4242-941E-579A2D0EA7F2}"/>
            </a:ext>
          </a:extLst>
        </xdr:cNvPr>
        <xdr:cNvSpPr txBox="1"/>
      </xdr:nvSpPr>
      <xdr:spPr>
        <a:xfrm>
          <a:off x="9258300" y="1033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129540</xdr:rowOff>
    </xdr:from>
    <xdr:to>
      <xdr:col>50</xdr:col>
      <xdr:colOff>165100</xdr:colOff>
      <xdr:row>62</xdr:row>
      <xdr:rowOff>59690</xdr:rowOff>
    </xdr:to>
    <xdr:sp macro="" textlink="">
      <xdr:nvSpPr>
        <xdr:cNvPr id="250" name="楕円 249">
          <a:extLst>
            <a:ext uri="{FF2B5EF4-FFF2-40B4-BE49-F238E27FC236}">
              <a16:creationId xmlns:a16="http://schemas.microsoft.com/office/drawing/2014/main" id="{89F855A1-59E2-40C7-92BC-AA9898B57260}"/>
            </a:ext>
          </a:extLst>
        </xdr:cNvPr>
        <xdr:cNvSpPr/>
      </xdr:nvSpPr>
      <xdr:spPr>
        <a:xfrm>
          <a:off x="8445500" y="10355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5080</xdr:rowOff>
    </xdr:from>
    <xdr:to>
      <xdr:col>55</xdr:col>
      <xdr:colOff>0</xdr:colOff>
      <xdr:row>62</xdr:row>
      <xdr:rowOff>8890</xdr:rowOff>
    </xdr:to>
    <xdr:cxnSp macro="">
      <xdr:nvCxnSpPr>
        <xdr:cNvPr id="251" name="直線コネクタ 250">
          <a:extLst>
            <a:ext uri="{FF2B5EF4-FFF2-40B4-BE49-F238E27FC236}">
              <a16:creationId xmlns:a16="http://schemas.microsoft.com/office/drawing/2014/main" id="{B0FDC689-16F7-4AB4-B365-AFC110B8BFBC}"/>
            </a:ext>
          </a:extLst>
        </xdr:cNvPr>
        <xdr:cNvCxnSpPr/>
      </xdr:nvCxnSpPr>
      <xdr:spPr>
        <a:xfrm flipV="1">
          <a:off x="8496300" y="1039876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133350</xdr:rowOff>
    </xdr:from>
    <xdr:to>
      <xdr:col>46</xdr:col>
      <xdr:colOff>38100</xdr:colOff>
      <xdr:row>62</xdr:row>
      <xdr:rowOff>63500</xdr:rowOff>
    </xdr:to>
    <xdr:sp macro="" textlink="">
      <xdr:nvSpPr>
        <xdr:cNvPr id="252" name="楕円 251">
          <a:extLst>
            <a:ext uri="{FF2B5EF4-FFF2-40B4-BE49-F238E27FC236}">
              <a16:creationId xmlns:a16="http://schemas.microsoft.com/office/drawing/2014/main" id="{BC63F515-AAA5-41FB-B040-EF01DBDBD3A6}"/>
            </a:ext>
          </a:extLst>
        </xdr:cNvPr>
        <xdr:cNvSpPr/>
      </xdr:nvSpPr>
      <xdr:spPr>
        <a:xfrm>
          <a:off x="7670800" y="10359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8890</xdr:rowOff>
    </xdr:from>
    <xdr:to>
      <xdr:col>50</xdr:col>
      <xdr:colOff>114300</xdr:colOff>
      <xdr:row>62</xdr:row>
      <xdr:rowOff>12700</xdr:rowOff>
    </xdr:to>
    <xdr:cxnSp macro="">
      <xdr:nvCxnSpPr>
        <xdr:cNvPr id="253" name="直線コネクタ 252">
          <a:extLst>
            <a:ext uri="{FF2B5EF4-FFF2-40B4-BE49-F238E27FC236}">
              <a16:creationId xmlns:a16="http://schemas.microsoft.com/office/drawing/2014/main" id="{0AB6A17D-A8A4-4F5D-86AD-E6149D815AE4}"/>
            </a:ext>
          </a:extLst>
        </xdr:cNvPr>
        <xdr:cNvCxnSpPr/>
      </xdr:nvCxnSpPr>
      <xdr:spPr>
        <a:xfrm flipV="1">
          <a:off x="7713980" y="1040257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138430</xdr:rowOff>
    </xdr:from>
    <xdr:to>
      <xdr:col>41</xdr:col>
      <xdr:colOff>101600</xdr:colOff>
      <xdr:row>62</xdr:row>
      <xdr:rowOff>68580</xdr:rowOff>
    </xdr:to>
    <xdr:sp macro="" textlink="">
      <xdr:nvSpPr>
        <xdr:cNvPr id="254" name="楕円 253">
          <a:extLst>
            <a:ext uri="{FF2B5EF4-FFF2-40B4-BE49-F238E27FC236}">
              <a16:creationId xmlns:a16="http://schemas.microsoft.com/office/drawing/2014/main" id="{78D46F68-6C09-4B67-B7D4-93EBA9787604}"/>
            </a:ext>
          </a:extLst>
        </xdr:cNvPr>
        <xdr:cNvSpPr/>
      </xdr:nvSpPr>
      <xdr:spPr>
        <a:xfrm>
          <a:off x="6873240" y="10364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12700</xdr:rowOff>
    </xdr:from>
    <xdr:to>
      <xdr:col>45</xdr:col>
      <xdr:colOff>177800</xdr:colOff>
      <xdr:row>62</xdr:row>
      <xdr:rowOff>17780</xdr:rowOff>
    </xdr:to>
    <xdr:cxnSp macro="">
      <xdr:nvCxnSpPr>
        <xdr:cNvPr id="255" name="直線コネクタ 254">
          <a:extLst>
            <a:ext uri="{FF2B5EF4-FFF2-40B4-BE49-F238E27FC236}">
              <a16:creationId xmlns:a16="http://schemas.microsoft.com/office/drawing/2014/main" id="{9EB5F563-BCE5-4302-98D5-B16258E74ECF}"/>
            </a:ext>
          </a:extLst>
        </xdr:cNvPr>
        <xdr:cNvCxnSpPr/>
      </xdr:nvCxnSpPr>
      <xdr:spPr>
        <a:xfrm flipV="1">
          <a:off x="6924040" y="10406380"/>
          <a:ext cx="78994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140970</xdr:rowOff>
    </xdr:from>
    <xdr:to>
      <xdr:col>36</xdr:col>
      <xdr:colOff>165100</xdr:colOff>
      <xdr:row>62</xdr:row>
      <xdr:rowOff>71120</xdr:rowOff>
    </xdr:to>
    <xdr:sp macro="" textlink="">
      <xdr:nvSpPr>
        <xdr:cNvPr id="256" name="楕円 255">
          <a:extLst>
            <a:ext uri="{FF2B5EF4-FFF2-40B4-BE49-F238E27FC236}">
              <a16:creationId xmlns:a16="http://schemas.microsoft.com/office/drawing/2014/main" id="{34ED9F78-5EB8-40E4-8C31-21F827C57EEF}"/>
            </a:ext>
          </a:extLst>
        </xdr:cNvPr>
        <xdr:cNvSpPr/>
      </xdr:nvSpPr>
      <xdr:spPr>
        <a:xfrm>
          <a:off x="6098540" y="10367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17780</xdr:rowOff>
    </xdr:from>
    <xdr:to>
      <xdr:col>41</xdr:col>
      <xdr:colOff>50800</xdr:colOff>
      <xdr:row>62</xdr:row>
      <xdr:rowOff>20320</xdr:rowOff>
    </xdr:to>
    <xdr:cxnSp macro="">
      <xdr:nvCxnSpPr>
        <xdr:cNvPr id="257" name="直線コネクタ 256">
          <a:extLst>
            <a:ext uri="{FF2B5EF4-FFF2-40B4-BE49-F238E27FC236}">
              <a16:creationId xmlns:a16="http://schemas.microsoft.com/office/drawing/2014/main" id="{5AD04AC6-96A0-4353-B013-9BF2F1EECA73}"/>
            </a:ext>
          </a:extLst>
        </xdr:cNvPr>
        <xdr:cNvCxnSpPr/>
      </xdr:nvCxnSpPr>
      <xdr:spPr>
        <a:xfrm flipV="1">
          <a:off x="6149340" y="10411460"/>
          <a:ext cx="7747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258" name="n_1aveValue【体育館・プール】&#10;一人当たり面積">
          <a:extLst>
            <a:ext uri="{FF2B5EF4-FFF2-40B4-BE49-F238E27FC236}">
              <a16:creationId xmlns:a16="http://schemas.microsoft.com/office/drawing/2014/main" id="{807F14E7-6C2C-432C-BA4A-55A3644557ED}"/>
            </a:ext>
          </a:extLst>
        </xdr:cNvPr>
        <xdr:cNvSpPr txBox="1"/>
      </xdr:nvSpPr>
      <xdr:spPr>
        <a:xfrm>
          <a:off x="8271587" y="1000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259" name="n_2aveValue【体育館・プール】&#10;一人当たり面積">
          <a:extLst>
            <a:ext uri="{FF2B5EF4-FFF2-40B4-BE49-F238E27FC236}">
              <a16:creationId xmlns:a16="http://schemas.microsoft.com/office/drawing/2014/main" id="{CA063BC8-A945-4228-AA9A-EC28EB045E3C}"/>
            </a:ext>
          </a:extLst>
        </xdr:cNvPr>
        <xdr:cNvSpPr txBox="1"/>
      </xdr:nvSpPr>
      <xdr:spPr>
        <a:xfrm>
          <a:off x="7509587" y="1003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260" name="n_3aveValue【体育館・プール】&#10;一人当たり面積">
          <a:extLst>
            <a:ext uri="{FF2B5EF4-FFF2-40B4-BE49-F238E27FC236}">
              <a16:creationId xmlns:a16="http://schemas.microsoft.com/office/drawing/2014/main" id="{340FC803-3450-4BA2-9395-40D08D10D057}"/>
            </a:ext>
          </a:extLst>
        </xdr:cNvPr>
        <xdr:cNvSpPr txBox="1"/>
      </xdr:nvSpPr>
      <xdr:spPr>
        <a:xfrm>
          <a:off x="6712027" y="1004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261" name="n_4aveValue【体育館・プール】&#10;一人当たり面積">
          <a:extLst>
            <a:ext uri="{FF2B5EF4-FFF2-40B4-BE49-F238E27FC236}">
              <a16:creationId xmlns:a16="http://schemas.microsoft.com/office/drawing/2014/main" id="{5C09A692-3B90-4AC0-8DCF-10C0EA9AED10}"/>
            </a:ext>
          </a:extLst>
        </xdr:cNvPr>
        <xdr:cNvSpPr txBox="1"/>
      </xdr:nvSpPr>
      <xdr:spPr>
        <a:xfrm>
          <a:off x="5937327" y="1005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50817</xdr:rowOff>
    </xdr:from>
    <xdr:ext cx="469744" cy="259045"/>
    <xdr:sp macro="" textlink="">
      <xdr:nvSpPr>
        <xdr:cNvPr id="262" name="n_1mainValue【体育館・プール】&#10;一人当たり面積">
          <a:extLst>
            <a:ext uri="{FF2B5EF4-FFF2-40B4-BE49-F238E27FC236}">
              <a16:creationId xmlns:a16="http://schemas.microsoft.com/office/drawing/2014/main" id="{5A46997C-F41A-49CB-BFC3-994C5FDD1750}"/>
            </a:ext>
          </a:extLst>
        </xdr:cNvPr>
        <xdr:cNvSpPr txBox="1"/>
      </xdr:nvSpPr>
      <xdr:spPr>
        <a:xfrm>
          <a:off x="8271587" y="1044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54627</xdr:rowOff>
    </xdr:from>
    <xdr:ext cx="469744" cy="259045"/>
    <xdr:sp macro="" textlink="">
      <xdr:nvSpPr>
        <xdr:cNvPr id="263" name="n_2mainValue【体育館・プール】&#10;一人当たり面積">
          <a:extLst>
            <a:ext uri="{FF2B5EF4-FFF2-40B4-BE49-F238E27FC236}">
              <a16:creationId xmlns:a16="http://schemas.microsoft.com/office/drawing/2014/main" id="{65D92777-8D92-444B-B8C5-EB22F576F85A}"/>
            </a:ext>
          </a:extLst>
        </xdr:cNvPr>
        <xdr:cNvSpPr txBox="1"/>
      </xdr:nvSpPr>
      <xdr:spPr>
        <a:xfrm>
          <a:off x="7509587" y="1044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59707</xdr:rowOff>
    </xdr:from>
    <xdr:ext cx="469744" cy="259045"/>
    <xdr:sp macro="" textlink="">
      <xdr:nvSpPr>
        <xdr:cNvPr id="264" name="n_3mainValue【体育館・プール】&#10;一人当たり面積">
          <a:extLst>
            <a:ext uri="{FF2B5EF4-FFF2-40B4-BE49-F238E27FC236}">
              <a16:creationId xmlns:a16="http://schemas.microsoft.com/office/drawing/2014/main" id="{2C71EE70-2197-4121-99F0-BC605C36897A}"/>
            </a:ext>
          </a:extLst>
        </xdr:cNvPr>
        <xdr:cNvSpPr txBox="1"/>
      </xdr:nvSpPr>
      <xdr:spPr>
        <a:xfrm>
          <a:off x="67120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62247</xdr:rowOff>
    </xdr:from>
    <xdr:ext cx="469744" cy="259045"/>
    <xdr:sp macro="" textlink="">
      <xdr:nvSpPr>
        <xdr:cNvPr id="265" name="n_4mainValue【体育館・プール】&#10;一人当たり面積">
          <a:extLst>
            <a:ext uri="{FF2B5EF4-FFF2-40B4-BE49-F238E27FC236}">
              <a16:creationId xmlns:a16="http://schemas.microsoft.com/office/drawing/2014/main" id="{E1EEED2A-3A1B-483A-A3F9-9205CD6F818A}"/>
            </a:ext>
          </a:extLst>
        </xdr:cNvPr>
        <xdr:cNvSpPr txBox="1"/>
      </xdr:nvSpPr>
      <xdr:spPr>
        <a:xfrm>
          <a:off x="5937327"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B276427C-50D5-451B-BE32-0D294E7AF99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660F6F03-AF54-4FEC-BDA0-0FD30DA3490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4313219B-A31D-467D-8714-44B5655DECC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C0039338-F1BA-428A-92AB-0C07730DFB9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D98EEA13-A57C-424C-AB37-B711FB1127A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388DAFC5-8E51-49B2-A250-6CACE46C9AE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7F5CEA3D-3D14-43DD-AB0C-3E50A70DDF4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F664B5D5-FF84-4E1D-BECF-E4FA152902E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BE101446-30B8-4D35-A1FE-0C6D7071068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D3DAA340-384A-4989-BC5C-64D72E40D6F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17CB76B2-9D1F-4997-B26C-D38CC8028067}"/>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74EBDF5E-B91C-4640-B7C1-AA63CA4BF03A}"/>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17711A90-EF9A-4698-9DF0-2393EFAD600C}"/>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044D0378-B0EC-4091-81B5-319EC914D628}"/>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099DE462-5344-4430-938D-F16BCF8EC15D}"/>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05B49357-0452-455E-B905-8128BAD614AA}"/>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8C206F1B-C010-42B9-A1BB-7629B8C54D6F}"/>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2A578B46-018D-48BA-8BF7-A66862BFA289}"/>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8597027A-3AF6-4E4F-9550-706B9601EA5A}"/>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117200B5-08F8-46E1-AF54-5FA26619C425}"/>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837623F1-5016-44BC-A992-993D803A3E9C}"/>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6E499884-10F0-4775-9B55-5A2179EF191F}"/>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CEC889A7-B1A7-45D7-81DA-7776FBFCE0B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A9D6E527-0106-4060-A202-E90E557068A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834D9267-23E1-4AC6-B0BF-6E1B210D7A1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291" name="直線コネクタ 290">
          <a:extLst>
            <a:ext uri="{FF2B5EF4-FFF2-40B4-BE49-F238E27FC236}">
              <a16:creationId xmlns:a16="http://schemas.microsoft.com/office/drawing/2014/main" id="{73475627-21A9-44DC-B745-6BD7B6B2143B}"/>
            </a:ext>
          </a:extLst>
        </xdr:cNvPr>
        <xdr:cNvCxnSpPr/>
      </xdr:nvCxnSpPr>
      <xdr:spPr>
        <a:xfrm flipV="1">
          <a:off x="4086225" y="13003530"/>
          <a:ext cx="0" cy="158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4FC787BD-7D0C-4E8B-AE18-2A041D334797}"/>
            </a:ext>
          </a:extLst>
        </xdr:cNvPr>
        <xdr:cNvSpPr txBox="1"/>
      </xdr:nvSpPr>
      <xdr:spPr>
        <a:xfrm>
          <a:off x="4124960" y="1458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293" name="直線コネクタ 292">
          <a:extLst>
            <a:ext uri="{FF2B5EF4-FFF2-40B4-BE49-F238E27FC236}">
              <a16:creationId xmlns:a16="http://schemas.microsoft.com/office/drawing/2014/main" id="{36F58E9E-9171-48B8-A3F2-CF16E8F3FEFB}"/>
            </a:ext>
          </a:extLst>
        </xdr:cNvPr>
        <xdr:cNvCxnSpPr/>
      </xdr:nvCxnSpPr>
      <xdr:spPr>
        <a:xfrm>
          <a:off x="4020820" y="145841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3B67757B-F133-46A6-835C-0C257621F306}"/>
            </a:ext>
          </a:extLst>
        </xdr:cNvPr>
        <xdr:cNvSpPr txBox="1"/>
      </xdr:nvSpPr>
      <xdr:spPr>
        <a:xfrm>
          <a:off x="4124960" y="12782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5" name="直線コネクタ 294">
          <a:extLst>
            <a:ext uri="{FF2B5EF4-FFF2-40B4-BE49-F238E27FC236}">
              <a16:creationId xmlns:a16="http://schemas.microsoft.com/office/drawing/2014/main" id="{1FB0E4EA-94B2-4F04-AF2B-9CC15ACFA93D}"/>
            </a:ext>
          </a:extLst>
        </xdr:cNvPr>
        <xdr:cNvCxnSpPr/>
      </xdr:nvCxnSpPr>
      <xdr:spPr>
        <a:xfrm>
          <a:off x="402082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F067C23B-071B-43DC-842F-8D97ABD400AD}"/>
            </a:ext>
          </a:extLst>
        </xdr:cNvPr>
        <xdr:cNvSpPr txBox="1"/>
      </xdr:nvSpPr>
      <xdr:spPr>
        <a:xfrm>
          <a:off x="4124960" y="13808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7" name="フローチャート: 判断 296">
          <a:extLst>
            <a:ext uri="{FF2B5EF4-FFF2-40B4-BE49-F238E27FC236}">
              <a16:creationId xmlns:a16="http://schemas.microsoft.com/office/drawing/2014/main" id="{8C5C06F9-6363-4C7E-820D-93F2C9BFE210}"/>
            </a:ext>
          </a:extLst>
        </xdr:cNvPr>
        <xdr:cNvSpPr/>
      </xdr:nvSpPr>
      <xdr:spPr>
        <a:xfrm>
          <a:off x="4036060" y="1395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8" name="フローチャート: 判断 297">
          <a:extLst>
            <a:ext uri="{FF2B5EF4-FFF2-40B4-BE49-F238E27FC236}">
              <a16:creationId xmlns:a16="http://schemas.microsoft.com/office/drawing/2014/main" id="{38A6180D-E169-46B3-B14D-C3FC0BEEBC6F}"/>
            </a:ext>
          </a:extLst>
        </xdr:cNvPr>
        <xdr:cNvSpPr/>
      </xdr:nvSpPr>
      <xdr:spPr>
        <a:xfrm>
          <a:off x="3312160" y="139781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299" name="フローチャート: 判断 298">
          <a:extLst>
            <a:ext uri="{FF2B5EF4-FFF2-40B4-BE49-F238E27FC236}">
              <a16:creationId xmlns:a16="http://schemas.microsoft.com/office/drawing/2014/main" id="{5803F70C-0E75-4D16-8834-FF43E2E29686}"/>
            </a:ext>
          </a:extLst>
        </xdr:cNvPr>
        <xdr:cNvSpPr/>
      </xdr:nvSpPr>
      <xdr:spPr>
        <a:xfrm>
          <a:off x="2514600" y="139944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00" name="フローチャート: 判断 299">
          <a:extLst>
            <a:ext uri="{FF2B5EF4-FFF2-40B4-BE49-F238E27FC236}">
              <a16:creationId xmlns:a16="http://schemas.microsoft.com/office/drawing/2014/main" id="{16D7E5EB-3DB0-4500-8F5C-2736C3933E82}"/>
            </a:ext>
          </a:extLst>
        </xdr:cNvPr>
        <xdr:cNvSpPr/>
      </xdr:nvSpPr>
      <xdr:spPr>
        <a:xfrm>
          <a:off x="1739900" y="1395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301" name="フローチャート: 判断 300">
          <a:extLst>
            <a:ext uri="{FF2B5EF4-FFF2-40B4-BE49-F238E27FC236}">
              <a16:creationId xmlns:a16="http://schemas.microsoft.com/office/drawing/2014/main" id="{55A715AC-1F72-4E93-B4FB-40EBB82D5D1F}"/>
            </a:ext>
          </a:extLst>
        </xdr:cNvPr>
        <xdr:cNvSpPr/>
      </xdr:nvSpPr>
      <xdr:spPr>
        <a:xfrm>
          <a:off x="965200" y="13888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EDE33C3-2AB1-4EA5-82AB-B4EEBE41B24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38CD91B-C4F5-4991-A9CB-F929A15F200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07A6582-0C9C-4A7E-B5E6-3BD58C0FBBE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BA59CD3C-D9AB-43C6-A751-A3A4E0EDC9F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219E9DEC-E239-4088-BBF3-BF3A15933BF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163649</xdr:rowOff>
    </xdr:from>
    <xdr:to>
      <xdr:col>24</xdr:col>
      <xdr:colOff>114300</xdr:colOff>
      <xdr:row>85</xdr:row>
      <xdr:rowOff>93799</xdr:rowOff>
    </xdr:to>
    <xdr:sp macro="" textlink="">
      <xdr:nvSpPr>
        <xdr:cNvPr id="307" name="楕円 306">
          <a:extLst>
            <a:ext uri="{FF2B5EF4-FFF2-40B4-BE49-F238E27FC236}">
              <a16:creationId xmlns:a16="http://schemas.microsoft.com/office/drawing/2014/main" id="{5BCCB31C-A82F-4DE6-AEE2-86BC80D018FA}"/>
            </a:ext>
          </a:extLst>
        </xdr:cNvPr>
        <xdr:cNvSpPr/>
      </xdr:nvSpPr>
      <xdr:spPr>
        <a:xfrm>
          <a:off x="4036060" y="142454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142076</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17F309F0-4527-4DF7-8B90-791C7CE04010}"/>
            </a:ext>
          </a:extLst>
        </xdr:cNvPr>
        <xdr:cNvSpPr txBox="1"/>
      </xdr:nvSpPr>
      <xdr:spPr>
        <a:xfrm>
          <a:off x="4124960" y="1422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152219</xdr:rowOff>
    </xdr:from>
    <xdr:to>
      <xdr:col>20</xdr:col>
      <xdr:colOff>38100</xdr:colOff>
      <xdr:row>85</xdr:row>
      <xdr:rowOff>82369</xdr:rowOff>
    </xdr:to>
    <xdr:sp macro="" textlink="">
      <xdr:nvSpPr>
        <xdr:cNvPr id="309" name="楕円 308">
          <a:extLst>
            <a:ext uri="{FF2B5EF4-FFF2-40B4-BE49-F238E27FC236}">
              <a16:creationId xmlns:a16="http://schemas.microsoft.com/office/drawing/2014/main" id="{96ADE6DD-D044-4557-A945-58F2F12F9E7E}"/>
            </a:ext>
          </a:extLst>
        </xdr:cNvPr>
        <xdr:cNvSpPr/>
      </xdr:nvSpPr>
      <xdr:spPr>
        <a:xfrm>
          <a:off x="3312160" y="142339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31569</xdr:rowOff>
    </xdr:from>
    <xdr:to>
      <xdr:col>24</xdr:col>
      <xdr:colOff>63500</xdr:colOff>
      <xdr:row>85</xdr:row>
      <xdr:rowOff>42999</xdr:rowOff>
    </xdr:to>
    <xdr:cxnSp macro="">
      <xdr:nvCxnSpPr>
        <xdr:cNvPr id="310" name="直線コネクタ 309">
          <a:extLst>
            <a:ext uri="{FF2B5EF4-FFF2-40B4-BE49-F238E27FC236}">
              <a16:creationId xmlns:a16="http://schemas.microsoft.com/office/drawing/2014/main" id="{B8218EFD-BB56-421D-90DE-64583DFA622B}"/>
            </a:ext>
          </a:extLst>
        </xdr:cNvPr>
        <xdr:cNvCxnSpPr/>
      </xdr:nvCxnSpPr>
      <xdr:spPr>
        <a:xfrm>
          <a:off x="3355340" y="14280969"/>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140788</xdr:rowOff>
    </xdr:from>
    <xdr:to>
      <xdr:col>15</xdr:col>
      <xdr:colOff>101600</xdr:colOff>
      <xdr:row>85</xdr:row>
      <xdr:rowOff>70938</xdr:rowOff>
    </xdr:to>
    <xdr:sp macro="" textlink="">
      <xdr:nvSpPr>
        <xdr:cNvPr id="311" name="楕円 310">
          <a:extLst>
            <a:ext uri="{FF2B5EF4-FFF2-40B4-BE49-F238E27FC236}">
              <a16:creationId xmlns:a16="http://schemas.microsoft.com/office/drawing/2014/main" id="{7449AB92-AA75-4F70-9F69-F486F3D38E7E}"/>
            </a:ext>
          </a:extLst>
        </xdr:cNvPr>
        <xdr:cNvSpPr/>
      </xdr:nvSpPr>
      <xdr:spPr>
        <a:xfrm>
          <a:off x="2514600" y="14222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20138</xdr:rowOff>
    </xdr:from>
    <xdr:to>
      <xdr:col>19</xdr:col>
      <xdr:colOff>177800</xdr:colOff>
      <xdr:row>85</xdr:row>
      <xdr:rowOff>31569</xdr:rowOff>
    </xdr:to>
    <xdr:cxnSp macro="">
      <xdr:nvCxnSpPr>
        <xdr:cNvPr id="312" name="直線コネクタ 311">
          <a:extLst>
            <a:ext uri="{FF2B5EF4-FFF2-40B4-BE49-F238E27FC236}">
              <a16:creationId xmlns:a16="http://schemas.microsoft.com/office/drawing/2014/main" id="{14C5CBE6-A12E-4B3B-85BB-659E7938BA80}"/>
            </a:ext>
          </a:extLst>
        </xdr:cNvPr>
        <xdr:cNvCxnSpPr/>
      </xdr:nvCxnSpPr>
      <xdr:spPr>
        <a:xfrm>
          <a:off x="2565400" y="14269538"/>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170180</xdr:rowOff>
    </xdr:from>
    <xdr:to>
      <xdr:col>10</xdr:col>
      <xdr:colOff>165100</xdr:colOff>
      <xdr:row>85</xdr:row>
      <xdr:rowOff>100330</xdr:rowOff>
    </xdr:to>
    <xdr:sp macro="" textlink="">
      <xdr:nvSpPr>
        <xdr:cNvPr id="313" name="楕円 312">
          <a:extLst>
            <a:ext uri="{FF2B5EF4-FFF2-40B4-BE49-F238E27FC236}">
              <a16:creationId xmlns:a16="http://schemas.microsoft.com/office/drawing/2014/main" id="{F28D0D8E-F442-4E01-85C5-A4CE99ECC7C9}"/>
            </a:ext>
          </a:extLst>
        </xdr:cNvPr>
        <xdr:cNvSpPr/>
      </xdr:nvSpPr>
      <xdr:spPr>
        <a:xfrm>
          <a:off x="1739900" y="1425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20138</xdr:rowOff>
    </xdr:from>
    <xdr:to>
      <xdr:col>15</xdr:col>
      <xdr:colOff>50800</xdr:colOff>
      <xdr:row>85</xdr:row>
      <xdr:rowOff>49530</xdr:rowOff>
    </xdr:to>
    <xdr:cxnSp macro="">
      <xdr:nvCxnSpPr>
        <xdr:cNvPr id="314" name="直線コネクタ 313">
          <a:extLst>
            <a:ext uri="{FF2B5EF4-FFF2-40B4-BE49-F238E27FC236}">
              <a16:creationId xmlns:a16="http://schemas.microsoft.com/office/drawing/2014/main" id="{5C2435CB-85A9-4863-82AF-19519358AAA9}"/>
            </a:ext>
          </a:extLst>
        </xdr:cNvPr>
        <xdr:cNvCxnSpPr/>
      </xdr:nvCxnSpPr>
      <xdr:spPr>
        <a:xfrm flipV="1">
          <a:off x="1790700" y="14269538"/>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157118</xdr:rowOff>
    </xdr:from>
    <xdr:to>
      <xdr:col>6</xdr:col>
      <xdr:colOff>38100</xdr:colOff>
      <xdr:row>85</xdr:row>
      <xdr:rowOff>87268</xdr:rowOff>
    </xdr:to>
    <xdr:sp macro="" textlink="">
      <xdr:nvSpPr>
        <xdr:cNvPr id="315" name="楕円 314">
          <a:extLst>
            <a:ext uri="{FF2B5EF4-FFF2-40B4-BE49-F238E27FC236}">
              <a16:creationId xmlns:a16="http://schemas.microsoft.com/office/drawing/2014/main" id="{D7CBB5C5-1B69-4368-9527-F0C12BC8C63D}"/>
            </a:ext>
          </a:extLst>
        </xdr:cNvPr>
        <xdr:cNvSpPr/>
      </xdr:nvSpPr>
      <xdr:spPr>
        <a:xfrm>
          <a:off x="965200" y="142388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36468</xdr:rowOff>
    </xdr:from>
    <xdr:to>
      <xdr:col>10</xdr:col>
      <xdr:colOff>114300</xdr:colOff>
      <xdr:row>85</xdr:row>
      <xdr:rowOff>49530</xdr:rowOff>
    </xdr:to>
    <xdr:cxnSp macro="">
      <xdr:nvCxnSpPr>
        <xdr:cNvPr id="316" name="直線コネクタ 315">
          <a:extLst>
            <a:ext uri="{FF2B5EF4-FFF2-40B4-BE49-F238E27FC236}">
              <a16:creationId xmlns:a16="http://schemas.microsoft.com/office/drawing/2014/main" id="{079859D5-B0C4-4663-9415-62037B4E24E7}"/>
            </a:ext>
          </a:extLst>
        </xdr:cNvPr>
        <xdr:cNvCxnSpPr/>
      </xdr:nvCxnSpPr>
      <xdr:spPr>
        <a:xfrm>
          <a:off x="1008380" y="14285868"/>
          <a:ext cx="7823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7" name="n_1aveValue【福祉施設】&#10;有形固定資産減価償却率">
          <a:extLst>
            <a:ext uri="{FF2B5EF4-FFF2-40B4-BE49-F238E27FC236}">
              <a16:creationId xmlns:a16="http://schemas.microsoft.com/office/drawing/2014/main" id="{3335892F-CA64-47A7-A5AB-9BD7EC520F0A}"/>
            </a:ext>
          </a:extLst>
        </xdr:cNvPr>
        <xdr:cNvSpPr txBox="1"/>
      </xdr:nvSpPr>
      <xdr:spPr>
        <a:xfrm>
          <a:off x="3170564" y="1375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318" name="n_2aveValue【福祉施設】&#10;有形固定資産減価償却率">
          <a:extLst>
            <a:ext uri="{FF2B5EF4-FFF2-40B4-BE49-F238E27FC236}">
              <a16:creationId xmlns:a16="http://schemas.microsoft.com/office/drawing/2014/main" id="{3B9CABB2-DFB1-4301-B6D4-FA47C19DFFC2}"/>
            </a:ext>
          </a:extLst>
        </xdr:cNvPr>
        <xdr:cNvSpPr txBox="1"/>
      </xdr:nvSpPr>
      <xdr:spPr>
        <a:xfrm>
          <a:off x="2385704" y="1377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319" name="n_3aveValue【福祉施設】&#10;有形固定資産減価償却率">
          <a:extLst>
            <a:ext uri="{FF2B5EF4-FFF2-40B4-BE49-F238E27FC236}">
              <a16:creationId xmlns:a16="http://schemas.microsoft.com/office/drawing/2014/main" id="{C5CCE54D-DB80-40F9-8796-C020C7589946}"/>
            </a:ext>
          </a:extLst>
        </xdr:cNvPr>
        <xdr:cNvSpPr txBox="1"/>
      </xdr:nvSpPr>
      <xdr:spPr>
        <a:xfrm>
          <a:off x="1611004" y="1373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320" name="n_4aveValue【福祉施設】&#10;有形固定資産減価償却率">
          <a:extLst>
            <a:ext uri="{FF2B5EF4-FFF2-40B4-BE49-F238E27FC236}">
              <a16:creationId xmlns:a16="http://schemas.microsoft.com/office/drawing/2014/main" id="{6A93A7AF-62B4-4CE8-9777-FAF26FCDC152}"/>
            </a:ext>
          </a:extLst>
        </xdr:cNvPr>
        <xdr:cNvSpPr txBox="1"/>
      </xdr:nvSpPr>
      <xdr:spPr>
        <a:xfrm>
          <a:off x="83630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73496</xdr:rowOff>
    </xdr:from>
    <xdr:ext cx="405111" cy="259045"/>
    <xdr:sp macro="" textlink="">
      <xdr:nvSpPr>
        <xdr:cNvPr id="321" name="n_1mainValue【福祉施設】&#10;有形固定資産減価償却率">
          <a:extLst>
            <a:ext uri="{FF2B5EF4-FFF2-40B4-BE49-F238E27FC236}">
              <a16:creationId xmlns:a16="http://schemas.microsoft.com/office/drawing/2014/main" id="{82F62A3A-348E-404B-AE66-D4E6E66A68F6}"/>
            </a:ext>
          </a:extLst>
        </xdr:cNvPr>
        <xdr:cNvSpPr txBox="1"/>
      </xdr:nvSpPr>
      <xdr:spPr>
        <a:xfrm>
          <a:off x="3170564" y="14322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62065</xdr:rowOff>
    </xdr:from>
    <xdr:ext cx="405111" cy="259045"/>
    <xdr:sp macro="" textlink="">
      <xdr:nvSpPr>
        <xdr:cNvPr id="322" name="n_2mainValue【福祉施設】&#10;有形固定資産減価償却率">
          <a:extLst>
            <a:ext uri="{FF2B5EF4-FFF2-40B4-BE49-F238E27FC236}">
              <a16:creationId xmlns:a16="http://schemas.microsoft.com/office/drawing/2014/main" id="{E00294F9-9351-4DC8-B6F0-AE8AF526CC84}"/>
            </a:ext>
          </a:extLst>
        </xdr:cNvPr>
        <xdr:cNvSpPr txBox="1"/>
      </xdr:nvSpPr>
      <xdr:spPr>
        <a:xfrm>
          <a:off x="2385704" y="1431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91457</xdr:rowOff>
    </xdr:from>
    <xdr:ext cx="405111" cy="259045"/>
    <xdr:sp macro="" textlink="">
      <xdr:nvSpPr>
        <xdr:cNvPr id="323" name="n_3mainValue【福祉施設】&#10;有形固定資産減価償却率">
          <a:extLst>
            <a:ext uri="{FF2B5EF4-FFF2-40B4-BE49-F238E27FC236}">
              <a16:creationId xmlns:a16="http://schemas.microsoft.com/office/drawing/2014/main" id="{D21A5D2D-B323-4514-9DB1-C03AB57F0A94}"/>
            </a:ext>
          </a:extLst>
        </xdr:cNvPr>
        <xdr:cNvSpPr txBox="1"/>
      </xdr:nvSpPr>
      <xdr:spPr>
        <a:xfrm>
          <a:off x="161100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78395</xdr:rowOff>
    </xdr:from>
    <xdr:ext cx="405111" cy="259045"/>
    <xdr:sp macro="" textlink="">
      <xdr:nvSpPr>
        <xdr:cNvPr id="324" name="n_4mainValue【福祉施設】&#10;有形固定資産減価償却率">
          <a:extLst>
            <a:ext uri="{FF2B5EF4-FFF2-40B4-BE49-F238E27FC236}">
              <a16:creationId xmlns:a16="http://schemas.microsoft.com/office/drawing/2014/main" id="{C5752728-6818-4B50-81C2-7A9866C0C621}"/>
            </a:ext>
          </a:extLst>
        </xdr:cNvPr>
        <xdr:cNvSpPr txBox="1"/>
      </xdr:nvSpPr>
      <xdr:spPr>
        <a:xfrm>
          <a:off x="836304" y="14327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6FE4E4AB-BBEF-4327-8E43-8366A00C18A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BE2FF341-17D6-4A0C-94FB-23BE94EF3BC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73ECD174-DC94-43D5-BE0D-83C3725F232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1C631EE7-1CFE-4073-AB81-5D4EBA7BAA7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F95B8D53-2A56-4EFB-980B-BD2403204FB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6A149EFE-27AB-4CA9-8D56-C92E6825D96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2D81DEAF-F911-4E34-A0EA-AAED4380623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A3062F73-C736-43B2-99BA-9AADCE5D881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8B706447-1704-45BF-8353-8A3D7EA8138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766075B6-AB8B-4982-B26A-B1F6A320E20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FE8A2A3E-52AA-4393-9B0D-82384D232D53}"/>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F08BCB14-46FD-4A09-81FC-34B6C479F861}"/>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A8731BCF-CB04-4CED-AC67-AA9F02FFA40A}"/>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9F1CB89D-D6BE-4E7F-8C04-29DAD22D6873}"/>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561FF9D1-2E6D-40C4-86BE-DC5F43F250B5}"/>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805A8FDE-3168-4B70-9340-8CC7FC6C37E4}"/>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F6F634A4-EEE2-49B9-A488-F1299D7F8701}"/>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E902E97D-49DF-48AB-A1D6-B7E3FD05DB9F}"/>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77ADEBED-88BA-4518-A3ED-7A01235438CC}"/>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CC3F575D-AEE6-4383-9047-9E10962230EA}"/>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627AEADB-39F7-46D8-B00B-60C6C7FB31F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F7EDBD37-86BC-4A7A-B5D1-E9217BF64BD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D192519E-93D0-4A0F-9C0B-30FCD7D9F6F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348" name="直線コネクタ 347">
          <a:extLst>
            <a:ext uri="{FF2B5EF4-FFF2-40B4-BE49-F238E27FC236}">
              <a16:creationId xmlns:a16="http://schemas.microsoft.com/office/drawing/2014/main" id="{BBC53B5C-ECC1-4DA7-9DD5-CB22DFEA4078}"/>
            </a:ext>
          </a:extLst>
        </xdr:cNvPr>
        <xdr:cNvCxnSpPr/>
      </xdr:nvCxnSpPr>
      <xdr:spPr>
        <a:xfrm flipV="1">
          <a:off x="9219565" y="12959080"/>
          <a:ext cx="0" cy="155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9" name="【福祉施設】&#10;一人当たり面積最小値テキスト">
          <a:extLst>
            <a:ext uri="{FF2B5EF4-FFF2-40B4-BE49-F238E27FC236}">
              <a16:creationId xmlns:a16="http://schemas.microsoft.com/office/drawing/2014/main" id="{F340E371-2639-48C4-A780-C0339F20811D}"/>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50" name="直線コネクタ 349">
          <a:extLst>
            <a:ext uri="{FF2B5EF4-FFF2-40B4-BE49-F238E27FC236}">
              <a16:creationId xmlns:a16="http://schemas.microsoft.com/office/drawing/2014/main" id="{868B96D6-2042-402D-B100-E86916FBEE1A}"/>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351" name="【福祉施設】&#10;一人当たり面積最大値テキスト">
          <a:extLst>
            <a:ext uri="{FF2B5EF4-FFF2-40B4-BE49-F238E27FC236}">
              <a16:creationId xmlns:a16="http://schemas.microsoft.com/office/drawing/2014/main" id="{8C2A577F-FAF9-4247-90CF-1287BBA2F00B}"/>
            </a:ext>
          </a:extLst>
        </xdr:cNvPr>
        <xdr:cNvSpPr txBox="1"/>
      </xdr:nvSpPr>
      <xdr:spPr>
        <a:xfrm>
          <a:off x="9258300" y="1274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2" name="直線コネクタ 351">
          <a:extLst>
            <a:ext uri="{FF2B5EF4-FFF2-40B4-BE49-F238E27FC236}">
              <a16:creationId xmlns:a16="http://schemas.microsoft.com/office/drawing/2014/main" id="{00854798-EFA1-4BDB-905D-FDF798903BDC}"/>
            </a:ext>
          </a:extLst>
        </xdr:cNvPr>
        <xdr:cNvCxnSpPr/>
      </xdr:nvCxnSpPr>
      <xdr:spPr>
        <a:xfrm>
          <a:off x="9154160" y="12959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125747</xdr:rowOff>
    </xdr:from>
    <xdr:ext cx="469744" cy="259045"/>
    <xdr:sp macro="" textlink="">
      <xdr:nvSpPr>
        <xdr:cNvPr id="353" name="【福祉施設】&#10;一人当たり面積平均値テキスト">
          <a:extLst>
            <a:ext uri="{FF2B5EF4-FFF2-40B4-BE49-F238E27FC236}">
              <a16:creationId xmlns:a16="http://schemas.microsoft.com/office/drawing/2014/main" id="{75603B9C-777C-4CC9-B03D-378E2F5E1486}"/>
            </a:ext>
          </a:extLst>
        </xdr:cNvPr>
        <xdr:cNvSpPr txBox="1"/>
      </xdr:nvSpPr>
      <xdr:spPr>
        <a:xfrm>
          <a:off x="9258300" y="1420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4" name="フローチャート: 判断 353">
          <a:extLst>
            <a:ext uri="{FF2B5EF4-FFF2-40B4-BE49-F238E27FC236}">
              <a16:creationId xmlns:a16="http://schemas.microsoft.com/office/drawing/2014/main" id="{328B6095-7DD4-4374-8FF8-F0A28AB67F75}"/>
            </a:ext>
          </a:extLst>
        </xdr:cNvPr>
        <xdr:cNvSpPr/>
      </xdr:nvSpPr>
      <xdr:spPr>
        <a:xfrm>
          <a:off x="9192260" y="14229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355" name="フローチャート: 判断 354">
          <a:extLst>
            <a:ext uri="{FF2B5EF4-FFF2-40B4-BE49-F238E27FC236}">
              <a16:creationId xmlns:a16="http://schemas.microsoft.com/office/drawing/2014/main" id="{54ED59A9-FAB8-4583-9A8C-00950A1DFD80}"/>
            </a:ext>
          </a:extLst>
        </xdr:cNvPr>
        <xdr:cNvSpPr/>
      </xdr:nvSpPr>
      <xdr:spPr>
        <a:xfrm>
          <a:off x="8445500" y="14223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6" name="フローチャート: 判断 355">
          <a:extLst>
            <a:ext uri="{FF2B5EF4-FFF2-40B4-BE49-F238E27FC236}">
              <a16:creationId xmlns:a16="http://schemas.microsoft.com/office/drawing/2014/main" id="{74C68FA9-5874-46E5-88AF-669D24E7653B}"/>
            </a:ext>
          </a:extLst>
        </xdr:cNvPr>
        <xdr:cNvSpPr/>
      </xdr:nvSpPr>
      <xdr:spPr>
        <a:xfrm>
          <a:off x="7670800" y="14241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357" name="フローチャート: 判断 356">
          <a:extLst>
            <a:ext uri="{FF2B5EF4-FFF2-40B4-BE49-F238E27FC236}">
              <a16:creationId xmlns:a16="http://schemas.microsoft.com/office/drawing/2014/main" id="{985E7905-B481-4A03-947F-24002B8819E7}"/>
            </a:ext>
          </a:extLst>
        </xdr:cNvPr>
        <xdr:cNvSpPr/>
      </xdr:nvSpPr>
      <xdr:spPr>
        <a:xfrm>
          <a:off x="6873240" y="14222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358" name="フローチャート: 判断 357">
          <a:extLst>
            <a:ext uri="{FF2B5EF4-FFF2-40B4-BE49-F238E27FC236}">
              <a16:creationId xmlns:a16="http://schemas.microsoft.com/office/drawing/2014/main" id="{6FD48B3C-B95A-4443-B3D1-994DE7D0C143}"/>
            </a:ext>
          </a:extLst>
        </xdr:cNvPr>
        <xdr:cNvSpPr/>
      </xdr:nvSpPr>
      <xdr:spPr>
        <a:xfrm>
          <a:off x="6098540" y="142443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0F6AE68-DBFE-421C-88C0-AF802A61254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148922C-0152-4BDE-B3AC-1B9BB413BC38}"/>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4DDABF2-DE72-4988-A04F-B42D37400BD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26DAF6F-191F-460B-951D-202A93D932C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5CC2BABE-7BCA-451F-8989-47A85439DF4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91439</xdr:rowOff>
    </xdr:from>
    <xdr:to>
      <xdr:col>55</xdr:col>
      <xdr:colOff>50800</xdr:colOff>
      <xdr:row>82</xdr:row>
      <xdr:rowOff>21589</xdr:rowOff>
    </xdr:to>
    <xdr:sp macro="" textlink="">
      <xdr:nvSpPr>
        <xdr:cNvPr id="364" name="楕円 363">
          <a:extLst>
            <a:ext uri="{FF2B5EF4-FFF2-40B4-BE49-F238E27FC236}">
              <a16:creationId xmlns:a16="http://schemas.microsoft.com/office/drawing/2014/main" id="{1309AAF3-1342-459A-B76D-2CF0A048CBFC}"/>
            </a:ext>
          </a:extLst>
        </xdr:cNvPr>
        <xdr:cNvSpPr/>
      </xdr:nvSpPr>
      <xdr:spPr>
        <a:xfrm>
          <a:off x="9192260" y="136702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114316</xdr:rowOff>
    </xdr:from>
    <xdr:ext cx="469744" cy="259045"/>
    <xdr:sp macro="" textlink="">
      <xdr:nvSpPr>
        <xdr:cNvPr id="365" name="【福祉施設】&#10;一人当たり面積該当値テキスト">
          <a:extLst>
            <a:ext uri="{FF2B5EF4-FFF2-40B4-BE49-F238E27FC236}">
              <a16:creationId xmlns:a16="http://schemas.microsoft.com/office/drawing/2014/main" id="{071B6017-8CEE-49CF-B680-B6DC966DA64E}"/>
            </a:ext>
          </a:extLst>
        </xdr:cNvPr>
        <xdr:cNvSpPr txBox="1"/>
      </xdr:nvSpPr>
      <xdr:spPr>
        <a:xfrm>
          <a:off x="9258300" y="1352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97789</xdr:rowOff>
    </xdr:from>
    <xdr:to>
      <xdr:col>50</xdr:col>
      <xdr:colOff>165100</xdr:colOff>
      <xdr:row>82</xdr:row>
      <xdr:rowOff>27939</xdr:rowOff>
    </xdr:to>
    <xdr:sp macro="" textlink="">
      <xdr:nvSpPr>
        <xdr:cNvPr id="366" name="楕円 365">
          <a:extLst>
            <a:ext uri="{FF2B5EF4-FFF2-40B4-BE49-F238E27FC236}">
              <a16:creationId xmlns:a16="http://schemas.microsoft.com/office/drawing/2014/main" id="{4EA00904-9C4C-45D5-91AA-C48A5CBF17AB}"/>
            </a:ext>
          </a:extLst>
        </xdr:cNvPr>
        <xdr:cNvSpPr/>
      </xdr:nvSpPr>
      <xdr:spPr>
        <a:xfrm>
          <a:off x="8445500" y="136766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142239</xdr:rowOff>
    </xdr:from>
    <xdr:to>
      <xdr:col>55</xdr:col>
      <xdr:colOff>0</xdr:colOff>
      <xdr:row>81</xdr:row>
      <xdr:rowOff>148589</xdr:rowOff>
    </xdr:to>
    <xdr:cxnSp macro="">
      <xdr:nvCxnSpPr>
        <xdr:cNvPr id="367" name="直線コネクタ 366">
          <a:extLst>
            <a:ext uri="{FF2B5EF4-FFF2-40B4-BE49-F238E27FC236}">
              <a16:creationId xmlns:a16="http://schemas.microsoft.com/office/drawing/2014/main" id="{4A08D4DF-EA88-4FA2-9ED9-B0037CFD6423}"/>
            </a:ext>
          </a:extLst>
        </xdr:cNvPr>
        <xdr:cNvCxnSpPr/>
      </xdr:nvCxnSpPr>
      <xdr:spPr>
        <a:xfrm flipV="1">
          <a:off x="8496300" y="13721079"/>
          <a:ext cx="7239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105411</xdr:rowOff>
    </xdr:from>
    <xdr:to>
      <xdr:col>46</xdr:col>
      <xdr:colOff>38100</xdr:colOff>
      <xdr:row>82</xdr:row>
      <xdr:rowOff>35561</xdr:rowOff>
    </xdr:to>
    <xdr:sp macro="" textlink="">
      <xdr:nvSpPr>
        <xdr:cNvPr id="368" name="楕円 367">
          <a:extLst>
            <a:ext uri="{FF2B5EF4-FFF2-40B4-BE49-F238E27FC236}">
              <a16:creationId xmlns:a16="http://schemas.microsoft.com/office/drawing/2014/main" id="{FAAA0A55-7F39-4B86-BC6B-4BA32659BB06}"/>
            </a:ext>
          </a:extLst>
        </xdr:cNvPr>
        <xdr:cNvSpPr/>
      </xdr:nvSpPr>
      <xdr:spPr>
        <a:xfrm>
          <a:off x="7670800" y="136842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148589</xdr:rowOff>
    </xdr:from>
    <xdr:to>
      <xdr:col>50</xdr:col>
      <xdr:colOff>114300</xdr:colOff>
      <xdr:row>81</xdr:row>
      <xdr:rowOff>156211</xdr:rowOff>
    </xdr:to>
    <xdr:cxnSp macro="">
      <xdr:nvCxnSpPr>
        <xdr:cNvPr id="369" name="直線コネクタ 368">
          <a:extLst>
            <a:ext uri="{FF2B5EF4-FFF2-40B4-BE49-F238E27FC236}">
              <a16:creationId xmlns:a16="http://schemas.microsoft.com/office/drawing/2014/main" id="{9F692B6F-D486-4600-87FE-7F7CC5A4C1B3}"/>
            </a:ext>
          </a:extLst>
        </xdr:cNvPr>
        <xdr:cNvCxnSpPr/>
      </xdr:nvCxnSpPr>
      <xdr:spPr>
        <a:xfrm flipV="1">
          <a:off x="7713980" y="13727429"/>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106680</xdr:rowOff>
    </xdr:from>
    <xdr:to>
      <xdr:col>41</xdr:col>
      <xdr:colOff>101600</xdr:colOff>
      <xdr:row>82</xdr:row>
      <xdr:rowOff>36830</xdr:rowOff>
    </xdr:to>
    <xdr:sp macro="" textlink="">
      <xdr:nvSpPr>
        <xdr:cNvPr id="370" name="楕円 369">
          <a:extLst>
            <a:ext uri="{FF2B5EF4-FFF2-40B4-BE49-F238E27FC236}">
              <a16:creationId xmlns:a16="http://schemas.microsoft.com/office/drawing/2014/main" id="{CCC14269-2B1C-43A3-8A0D-703DF76445A2}"/>
            </a:ext>
          </a:extLst>
        </xdr:cNvPr>
        <xdr:cNvSpPr/>
      </xdr:nvSpPr>
      <xdr:spPr>
        <a:xfrm>
          <a:off x="6873240" y="13685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156211</xdr:rowOff>
    </xdr:from>
    <xdr:to>
      <xdr:col>45</xdr:col>
      <xdr:colOff>177800</xdr:colOff>
      <xdr:row>81</xdr:row>
      <xdr:rowOff>157480</xdr:rowOff>
    </xdr:to>
    <xdr:cxnSp macro="">
      <xdr:nvCxnSpPr>
        <xdr:cNvPr id="371" name="直線コネクタ 370">
          <a:extLst>
            <a:ext uri="{FF2B5EF4-FFF2-40B4-BE49-F238E27FC236}">
              <a16:creationId xmlns:a16="http://schemas.microsoft.com/office/drawing/2014/main" id="{C66BA9A7-BB07-4244-91AD-98094C935D2D}"/>
            </a:ext>
          </a:extLst>
        </xdr:cNvPr>
        <xdr:cNvCxnSpPr/>
      </xdr:nvCxnSpPr>
      <xdr:spPr>
        <a:xfrm flipV="1">
          <a:off x="6924040" y="13735051"/>
          <a:ext cx="78994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111761</xdr:rowOff>
    </xdr:from>
    <xdr:to>
      <xdr:col>36</xdr:col>
      <xdr:colOff>165100</xdr:colOff>
      <xdr:row>82</xdr:row>
      <xdr:rowOff>41911</xdr:rowOff>
    </xdr:to>
    <xdr:sp macro="" textlink="">
      <xdr:nvSpPr>
        <xdr:cNvPr id="372" name="楕円 371">
          <a:extLst>
            <a:ext uri="{FF2B5EF4-FFF2-40B4-BE49-F238E27FC236}">
              <a16:creationId xmlns:a16="http://schemas.microsoft.com/office/drawing/2014/main" id="{8587DC9D-6AE7-4454-898D-7F5C18D7934C}"/>
            </a:ext>
          </a:extLst>
        </xdr:cNvPr>
        <xdr:cNvSpPr/>
      </xdr:nvSpPr>
      <xdr:spPr>
        <a:xfrm>
          <a:off x="6098540" y="136906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157480</xdr:rowOff>
    </xdr:from>
    <xdr:to>
      <xdr:col>41</xdr:col>
      <xdr:colOff>50800</xdr:colOff>
      <xdr:row>81</xdr:row>
      <xdr:rowOff>162561</xdr:rowOff>
    </xdr:to>
    <xdr:cxnSp macro="">
      <xdr:nvCxnSpPr>
        <xdr:cNvPr id="373" name="直線コネクタ 372">
          <a:extLst>
            <a:ext uri="{FF2B5EF4-FFF2-40B4-BE49-F238E27FC236}">
              <a16:creationId xmlns:a16="http://schemas.microsoft.com/office/drawing/2014/main" id="{EC79AAD7-EB39-4B08-9225-1716FBCC45BC}"/>
            </a:ext>
          </a:extLst>
        </xdr:cNvPr>
        <xdr:cNvCxnSpPr/>
      </xdr:nvCxnSpPr>
      <xdr:spPr>
        <a:xfrm flipV="1">
          <a:off x="6149340" y="13736320"/>
          <a:ext cx="7747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63516</xdr:rowOff>
    </xdr:from>
    <xdr:ext cx="469744" cy="259045"/>
    <xdr:sp macro="" textlink="">
      <xdr:nvSpPr>
        <xdr:cNvPr id="374" name="n_1aveValue【福祉施設】&#10;一人当たり面積">
          <a:extLst>
            <a:ext uri="{FF2B5EF4-FFF2-40B4-BE49-F238E27FC236}">
              <a16:creationId xmlns:a16="http://schemas.microsoft.com/office/drawing/2014/main" id="{613639A6-603E-465F-9447-8162E5AB3EA6}"/>
            </a:ext>
          </a:extLst>
        </xdr:cNvPr>
        <xdr:cNvSpPr txBox="1"/>
      </xdr:nvSpPr>
      <xdr:spPr>
        <a:xfrm>
          <a:off x="827158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81297</xdr:rowOff>
    </xdr:from>
    <xdr:ext cx="469744" cy="259045"/>
    <xdr:sp macro="" textlink="">
      <xdr:nvSpPr>
        <xdr:cNvPr id="375" name="n_2aveValue【福祉施設】&#10;一人当たり面積">
          <a:extLst>
            <a:ext uri="{FF2B5EF4-FFF2-40B4-BE49-F238E27FC236}">
              <a16:creationId xmlns:a16="http://schemas.microsoft.com/office/drawing/2014/main" id="{EE5B67E3-5A23-4FA7-95C0-12F379E6DBBC}"/>
            </a:ext>
          </a:extLst>
        </xdr:cNvPr>
        <xdr:cNvSpPr txBox="1"/>
      </xdr:nvSpPr>
      <xdr:spPr>
        <a:xfrm>
          <a:off x="7509587" y="1433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62247</xdr:rowOff>
    </xdr:from>
    <xdr:ext cx="469744" cy="259045"/>
    <xdr:sp macro="" textlink="">
      <xdr:nvSpPr>
        <xdr:cNvPr id="376" name="n_3aveValue【福祉施設】&#10;一人当たり面積">
          <a:extLst>
            <a:ext uri="{FF2B5EF4-FFF2-40B4-BE49-F238E27FC236}">
              <a16:creationId xmlns:a16="http://schemas.microsoft.com/office/drawing/2014/main" id="{A4E7280A-D879-41A6-978B-6259CB1586E9}"/>
            </a:ext>
          </a:extLst>
        </xdr:cNvPr>
        <xdr:cNvSpPr txBox="1"/>
      </xdr:nvSpPr>
      <xdr:spPr>
        <a:xfrm>
          <a:off x="6712027" y="1431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83838</xdr:rowOff>
    </xdr:from>
    <xdr:ext cx="469744" cy="259045"/>
    <xdr:sp macro="" textlink="">
      <xdr:nvSpPr>
        <xdr:cNvPr id="377" name="n_4aveValue【福祉施設】&#10;一人当たり面積">
          <a:extLst>
            <a:ext uri="{FF2B5EF4-FFF2-40B4-BE49-F238E27FC236}">
              <a16:creationId xmlns:a16="http://schemas.microsoft.com/office/drawing/2014/main" id="{CC33A2B7-0587-43B3-AF0D-8CB423EBFD28}"/>
            </a:ext>
          </a:extLst>
        </xdr:cNvPr>
        <xdr:cNvSpPr txBox="1"/>
      </xdr:nvSpPr>
      <xdr:spPr>
        <a:xfrm>
          <a:off x="5937327"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44466</xdr:rowOff>
    </xdr:from>
    <xdr:ext cx="469744" cy="259045"/>
    <xdr:sp macro="" textlink="">
      <xdr:nvSpPr>
        <xdr:cNvPr id="378" name="n_1mainValue【福祉施設】&#10;一人当たり面積">
          <a:extLst>
            <a:ext uri="{FF2B5EF4-FFF2-40B4-BE49-F238E27FC236}">
              <a16:creationId xmlns:a16="http://schemas.microsoft.com/office/drawing/2014/main" id="{43970B28-B1B0-4631-83AC-F91F886C3E67}"/>
            </a:ext>
          </a:extLst>
        </xdr:cNvPr>
        <xdr:cNvSpPr txBox="1"/>
      </xdr:nvSpPr>
      <xdr:spPr>
        <a:xfrm>
          <a:off x="8271587" y="1345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52088</xdr:rowOff>
    </xdr:from>
    <xdr:ext cx="469744" cy="259045"/>
    <xdr:sp macro="" textlink="">
      <xdr:nvSpPr>
        <xdr:cNvPr id="379" name="n_2mainValue【福祉施設】&#10;一人当たり面積">
          <a:extLst>
            <a:ext uri="{FF2B5EF4-FFF2-40B4-BE49-F238E27FC236}">
              <a16:creationId xmlns:a16="http://schemas.microsoft.com/office/drawing/2014/main" id="{C4038312-F232-47F6-98E8-39C08EA93DF5}"/>
            </a:ext>
          </a:extLst>
        </xdr:cNvPr>
        <xdr:cNvSpPr txBox="1"/>
      </xdr:nvSpPr>
      <xdr:spPr>
        <a:xfrm>
          <a:off x="7509587" y="134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53357</xdr:rowOff>
    </xdr:from>
    <xdr:ext cx="469744" cy="259045"/>
    <xdr:sp macro="" textlink="">
      <xdr:nvSpPr>
        <xdr:cNvPr id="380" name="n_3mainValue【福祉施設】&#10;一人当たり面積">
          <a:extLst>
            <a:ext uri="{FF2B5EF4-FFF2-40B4-BE49-F238E27FC236}">
              <a16:creationId xmlns:a16="http://schemas.microsoft.com/office/drawing/2014/main" id="{E302DB2D-90F9-4029-87D8-09695A028485}"/>
            </a:ext>
          </a:extLst>
        </xdr:cNvPr>
        <xdr:cNvSpPr txBox="1"/>
      </xdr:nvSpPr>
      <xdr:spPr>
        <a:xfrm>
          <a:off x="6712027" y="1346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58438</xdr:rowOff>
    </xdr:from>
    <xdr:ext cx="469744" cy="259045"/>
    <xdr:sp macro="" textlink="">
      <xdr:nvSpPr>
        <xdr:cNvPr id="381" name="n_4mainValue【福祉施設】&#10;一人当たり面積">
          <a:extLst>
            <a:ext uri="{FF2B5EF4-FFF2-40B4-BE49-F238E27FC236}">
              <a16:creationId xmlns:a16="http://schemas.microsoft.com/office/drawing/2014/main" id="{7D9BB128-4F1B-4EFA-BA86-05238C4F955C}"/>
            </a:ext>
          </a:extLst>
        </xdr:cNvPr>
        <xdr:cNvSpPr txBox="1"/>
      </xdr:nvSpPr>
      <xdr:spPr>
        <a:xfrm>
          <a:off x="5937327" y="1346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E86C8F8E-B8DB-441E-9003-0D1C05C14D9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0C3B577C-A064-4980-B50A-8118BD9E742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91D803E1-58C7-4528-853E-3C34CE05F33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9C20B5E-BADF-43EC-8D52-27DE31E8269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8C43623F-30DA-4C46-8911-7BD2DB923D14}"/>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54D15EC0-D8D4-4D29-9085-47A39CA1E88A}"/>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5422CF34-299A-40B6-BBF7-2F54564B933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A89BB7B1-45D2-4338-81DD-58B18F7E0B4F}"/>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BABFB8F5-E44E-48BD-87CE-92923E96C997}"/>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8E7936A7-58A9-4C95-AF5C-2DB2EE8DC977}"/>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5A29C993-B95C-444D-B000-AE2D0D364119}"/>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a:extLst>
            <a:ext uri="{FF2B5EF4-FFF2-40B4-BE49-F238E27FC236}">
              <a16:creationId xmlns:a16="http://schemas.microsoft.com/office/drawing/2014/main" id="{7848123E-1E3E-49B2-BA19-3BF10E9D747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a:extLst>
            <a:ext uri="{FF2B5EF4-FFF2-40B4-BE49-F238E27FC236}">
              <a16:creationId xmlns:a16="http://schemas.microsoft.com/office/drawing/2014/main" id="{30219CDF-0561-4AD8-B840-BC288A24FA12}"/>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a:extLst>
            <a:ext uri="{FF2B5EF4-FFF2-40B4-BE49-F238E27FC236}">
              <a16:creationId xmlns:a16="http://schemas.microsoft.com/office/drawing/2014/main" id="{D5A4642A-6929-429F-BDD3-903170F9BD41}"/>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a:extLst>
            <a:ext uri="{FF2B5EF4-FFF2-40B4-BE49-F238E27FC236}">
              <a16:creationId xmlns:a16="http://schemas.microsoft.com/office/drawing/2014/main" id="{19F14F75-C8A6-4AB7-A9D7-C382C409FF13}"/>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a:extLst>
            <a:ext uri="{FF2B5EF4-FFF2-40B4-BE49-F238E27FC236}">
              <a16:creationId xmlns:a16="http://schemas.microsoft.com/office/drawing/2014/main" id="{B5987FBE-A387-45EB-A4BA-CB1B612D001D}"/>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a:extLst>
            <a:ext uri="{FF2B5EF4-FFF2-40B4-BE49-F238E27FC236}">
              <a16:creationId xmlns:a16="http://schemas.microsoft.com/office/drawing/2014/main" id="{2B5D53E4-4F0B-4F31-A7CE-452584F1F17B}"/>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a:extLst>
            <a:ext uri="{FF2B5EF4-FFF2-40B4-BE49-F238E27FC236}">
              <a16:creationId xmlns:a16="http://schemas.microsoft.com/office/drawing/2014/main" id="{43176ED3-784A-473F-A88A-971EF42A3A4E}"/>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a:extLst>
            <a:ext uri="{FF2B5EF4-FFF2-40B4-BE49-F238E27FC236}">
              <a16:creationId xmlns:a16="http://schemas.microsoft.com/office/drawing/2014/main" id="{26F0FE2E-3B75-498B-978F-D83F416218C5}"/>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a:extLst>
            <a:ext uri="{FF2B5EF4-FFF2-40B4-BE49-F238E27FC236}">
              <a16:creationId xmlns:a16="http://schemas.microsoft.com/office/drawing/2014/main" id="{33168DAF-B7BF-470F-B74A-A3A7F8AB2488}"/>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a:extLst>
            <a:ext uri="{FF2B5EF4-FFF2-40B4-BE49-F238E27FC236}">
              <a16:creationId xmlns:a16="http://schemas.microsoft.com/office/drawing/2014/main" id="{C7443A99-838C-4BA7-946E-883FA45E350E}"/>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a:extLst>
            <a:ext uri="{FF2B5EF4-FFF2-40B4-BE49-F238E27FC236}">
              <a16:creationId xmlns:a16="http://schemas.microsoft.com/office/drawing/2014/main" id="{8B1A6024-6DB9-419F-B276-C2288A8F26D2}"/>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a:extLst>
            <a:ext uri="{FF2B5EF4-FFF2-40B4-BE49-F238E27FC236}">
              <a16:creationId xmlns:a16="http://schemas.microsoft.com/office/drawing/2014/main" id="{EFC1C601-A0C9-4CFC-BFDE-28E75EE5B9F3}"/>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1A391CA6-BB45-47F6-8494-F3809154DAFF}"/>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id="{7ED018F3-11EE-4608-978E-17AA64C47F46}"/>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407" name="直線コネクタ 406">
          <a:extLst>
            <a:ext uri="{FF2B5EF4-FFF2-40B4-BE49-F238E27FC236}">
              <a16:creationId xmlns:a16="http://schemas.microsoft.com/office/drawing/2014/main" id="{8488DA5B-BAE3-4C91-A7BD-7E2E1D0C5CEB}"/>
            </a:ext>
          </a:extLst>
        </xdr:cNvPr>
        <xdr:cNvCxnSpPr/>
      </xdr:nvCxnSpPr>
      <xdr:spPr>
        <a:xfrm flipV="1">
          <a:off x="4086225" y="16749304"/>
          <a:ext cx="0" cy="1553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8" name="【市民会館】&#10;有形固定資産減価償却率最小値テキスト">
          <a:extLst>
            <a:ext uri="{FF2B5EF4-FFF2-40B4-BE49-F238E27FC236}">
              <a16:creationId xmlns:a16="http://schemas.microsoft.com/office/drawing/2014/main" id="{46E9168C-D1B8-4AB2-A2DF-6DF3887BB05B}"/>
            </a:ext>
          </a:extLst>
        </xdr:cNvPr>
        <xdr:cNvSpPr txBox="1"/>
      </xdr:nvSpPr>
      <xdr:spPr>
        <a:xfrm>
          <a:off x="4124960" y="183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9" name="直線コネクタ 408">
          <a:extLst>
            <a:ext uri="{FF2B5EF4-FFF2-40B4-BE49-F238E27FC236}">
              <a16:creationId xmlns:a16="http://schemas.microsoft.com/office/drawing/2014/main" id="{BC71C76C-D991-4D4D-9904-D55764A19233}"/>
            </a:ext>
          </a:extLst>
        </xdr:cNvPr>
        <xdr:cNvCxnSpPr/>
      </xdr:nvCxnSpPr>
      <xdr:spPr>
        <a:xfrm>
          <a:off x="4020820" y="1830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410" name="【市民会館】&#10;有形固定資産減価償却率最大値テキスト">
          <a:extLst>
            <a:ext uri="{FF2B5EF4-FFF2-40B4-BE49-F238E27FC236}">
              <a16:creationId xmlns:a16="http://schemas.microsoft.com/office/drawing/2014/main" id="{F8F63E41-EEDC-4D38-BF14-2EC8751AF129}"/>
            </a:ext>
          </a:extLst>
        </xdr:cNvPr>
        <xdr:cNvSpPr txBox="1"/>
      </xdr:nvSpPr>
      <xdr:spPr>
        <a:xfrm>
          <a:off x="4124960" y="165283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411" name="直線コネクタ 410">
          <a:extLst>
            <a:ext uri="{FF2B5EF4-FFF2-40B4-BE49-F238E27FC236}">
              <a16:creationId xmlns:a16="http://schemas.microsoft.com/office/drawing/2014/main" id="{BFEE8948-473B-49F9-B158-1746201F8105}"/>
            </a:ext>
          </a:extLst>
        </xdr:cNvPr>
        <xdr:cNvCxnSpPr/>
      </xdr:nvCxnSpPr>
      <xdr:spPr>
        <a:xfrm>
          <a:off x="4020820" y="167493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87465</xdr:rowOff>
    </xdr:from>
    <xdr:ext cx="405111" cy="259045"/>
    <xdr:sp macro="" textlink="">
      <xdr:nvSpPr>
        <xdr:cNvPr id="412" name="【市民会館】&#10;有形固定資産減価償却率平均値テキスト">
          <a:extLst>
            <a:ext uri="{FF2B5EF4-FFF2-40B4-BE49-F238E27FC236}">
              <a16:creationId xmlns:a16="http://schemas.microsoft.com/office/drawing/2014/main" id="{F11D2C35-9461-42B6-B805-7286F049B9F9}"/>
            </a:ext>
          </a:extLst>
        </xdr:cNvPr>
        <xdr:cNvSpPr txBox="1"/>
      </xdr:nvSpPr>
      <xdr:spPr>
        <a:xfrm>
          <a:off x="4124960" y="17522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413" name="フローチャート: 判断 412">
          <a:extLst>
            <a:ext uri="{FF2B5EF4-FFF2-40B4-BE49-F238E27FC236}">
              <a16:creationId xmlns:a16="http://schemas.microsoft.com/office/drawing/2014/main" id="{A130DC9E-9334-4F0D-924D-1CA75D8BF79F}"/>
            </a:ext>
          </a:extLst>
        </xdr:cNvPr>
        <xdr:cNvSpPr/>
      </xdr:nvSpPr>
      <xdr:spPr>
        <a:xfrm>
          <a:off x="403606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414" name="フローチャート: 判断 413">
          <a:extLst>
            <a:ext uri="{FF2B5EF4-FFF2-40B4-BE49-F238E27FC236}">
              <a16:creationId xmlns:a16="http://schemas.microsoft.com/office/drawing/2014/main" id="{80FB9B8B-00C6-497C-973E-67B5D6BA2A29}"/>
            </a:ext>
          </a:extLst>
        </xdr:cNvPr>
        <xdr:cNvSpPr/>
      </xdr:nvSpPr>
      <xdr:spPr>
        <a:xfrm>
          <a:off x="3312160" y="176586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415" name="フローチャート: 判断 414">
          <a:extLst>
            <a:ext uri="{FF2B5EF4-FFF2-40B4-BE49-F238E27FC236}">
              <a16:creationId xmlns:a16="http://schemas.microsoft.com/office/drawing/2014/main" id="{68920E89-766D-4A9A-813B-D968BD739562}"/>
            </a:ext>
          </a:extLst>
        </xdr:cNvPr>
        <xdr:cNvSpPr/>
      </xdr:nvSpPr>
      <xdr:spPr>
        <a:xfrm>
          <a:off x="25146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416" name="フローチャート: 判断 415">
          <a:extLst>
            <a:ext uri="{FF2B5EF4-FFF2-40B4-BE49-F238E27FC236}">
              <a16:creationId xmlns:a16="http://schemas.microsoft.com/office/drawing/2014/main" id="{818C2B4B-91CC-4202-9225-2994823A11C9}"/>
            </a:ext>
          </a:extLst>
        </xdr:cNvPr>
        <xdr:cNvSpPr/>
      </xdr:nvSpPr>
      <xdr:spPr>
        <a:xfrm>
          <a:off x="1739900" y="1761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417" name="フローチャート: 判断 416">
          <a:extLst>
            <a:ext uri="{FF2B5EF4-FFF2-40B4-BE49-F238E27FC236}">
              <a16:creationId xmlns:a16="http://schemas.microsoft.com/office/drawing/2014/main" id="{3974B9A8-CD05-42C9-8B5C-47E6019A85D4}"/>
            </a:ext>
          </a:extLst>
        </xdr:cNvPr>
        <xdr:cNvSpPr/>
      </xdr:nvSpPr>
      <xdr:spPr>
        <a:xfrm>
          <a:off x="965200" y="175775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AEA6CB6-300E-40CB-B215-C68E53092872}"/>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A82522A-E50E-4B91-8704-2E4C4A058882}"/>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EE0F4653-792D-4D28-90C9-4A8143539D53}"/>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E8579398-FF8A-42AD-A7C8-738478521A19}"/>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D803423D-580F-4189-84CA-C664B46069EE}"/>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423" name="楕円 422">
          <a:extLst>
            <a:ext uri="{FF2B5EF4-FFF2-40B4-BE49-F238E27FC236}">
              <a16:creationId xmlns:a16="http://schemas.microsoft.com/office/drawing/2014/main" id="{ECA6BD29-939D-4628-AE91-CADF23CC1577}"/>
            </a:ext>
          </a:extLst>
        </xdr:cNvPr>
        <xdr:cNvSpPr/>
      </xdr:nvSpPr>
      <xdr:spPr>
        <a:xfrm>
          <a:off x="4036060" y="177582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134456</xdr:rowOff>
    </xdr:from>
    <xdr:ext cx="405111" cy="259045"/>
    <xdr:sp macro="" textlink="">
      <xdr:nvSpPr>
        <xdr:cNvPr id="424" name="【市民会館】&#10;有形固定資産減価償却率該当値テキスト">
          <a:extLst>
            <a:ext uri="{FF2B5EF4-FFF2-40B4-BE49-F238E27FC236}">
              <a16:creationId xmlns:a16="http://schemas.microsoft.com/office/drawing/2014/main" id="{865650BA-CB3F-4B05-9F56-65A851202E06}"/>
            </a:ext>
          </a:extLst>
        </xdr:cNvPr>
        <xdr:cNvSpPr txBox="1"/>
      </xdr:nvSpPr>
      <xdr:spPr>
        <a:xfrm>
          <a:off x="4124960" y="1773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120106</xdr:rowOff>
    </xdr:from>
    <xdr:to>
      <xdr:col>20</xdr:col>
      <xdr:colOff>38100</xdr:colOff>
      <xdr:row>106</xdr:row>
      <xdr:rowOff>50256</xdr:rowOff>
    </xdr:to>
    <xdr:sp macro="" textlink="">
      <xdr:nvSpPr>
        <xdr:cNvPr id="425" name="楕円 424">
          <a:extLst>
            <a:ext uri="{FF2B5EF4-FFF2-40B4-BE49-F238E27FC236}">
              <a16:creationId xmlns:a16="http://schemas.microsoft.com/office/drawing/2014/main" id="{2C0591C7-C83D-40F9-B44C-F1DC2AFFF6B0}"/>
            </a:ext>
          </a:extLst>
        </xdr:cNvPr>
        <xdr:cNvSpPr/>
      </xdr:nvSpPr>
      <xdr:spPr>
        <a:xfrm>
          <a:off x="3312160" y="177223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170906</xdr:rowOff>
    </xdr:from>
    <xdr:to>
      <xdr:col>24</xdr:col>
      <xdr:colOff>63500</xdr:colOff>
      <xdr:row>106</xdr:row>
      <xdr:rowOff>35379</xdr:rowOff>
    </xdr:to>
    <xdr:cxnSp macro="">
      <xdr:nvCxnSpPr>
        <xdr:cNvPr id="426" name="直線コネクタ 425">
          <a:extLst>
            <a:ext uri="{FF2B5EF4-FFF2-40B4-BE49-F238E27FC236}">
              <a16:creationId xmlns:a16="http://schemas.microsoft.com/office/drawing/2014/main" id="{AD2B98AE-6A56-474D-AB04-8E2635A4B507}"/>
            </a:ext>
          </a:extLst>
        </xdr:cNvPr>
        <xdr:cNvCxnSpPr/>
      </xdr:nvCxnSpPr>
      <xdr:spPr>
        <a:xfrm>
          <a:off x="3355340" y="17773106"/>
          <a:ext cx="73152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97245</xdr:rowOff>
    </xdr:from>
    <xdr:to>
      <xdr:col>15</xdr:col>
      <xdr:colOff>101600</xdr:colOff>
      <xdr:row>106</xdr:row>
      <xdr:rowOff>27395</xdr:rowOff>
    </xdr:to>
    <xdr:sp macro="" textlink="">
      <xdr:nvSpPr>
        <xdr:cNvPr id="427" name="楕円 426">
          <a:extLst>
            <a:ext uri="{FF2B5EF4-FFF2-40B4-BE49-F238E27FC236}">
              <a16:creationId xmlns:a16="http://schemas.microsoft.com/office/drawing/2014/main" id="{D5D6E2BD-7766-402C-B733-65EC6B9E98A6}"/>
            </a:ext>
          </a:extLst>
        </xdr:cNvPr>
        <xdr:cNvSpPr/>
      </xdr:nvSpPr>
      <xdr:spPr>
        <a:xfrm>
          <a:off x="2514600" y="17699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148045</xdr:rowOff>
    </xdr:from>
    <xdr:to>
      <xdr:col>19</xdr:col>
      <xdr:colOff>177800</xdr:colOff>
      <xdr:row>105</xdr:row>
      <xdr:rowOff>170906</xdr:rowOff>
    </xdr:to>
    <xdr:cxnSp macro="">
      <xdr:nvCxnSpPr>
        <xdr:cNvPr id="428" name="直線コネクタ 427">
          <a:extLst>
            <a:ext uri="{FF2B5EF4-FFF2-40B4-BE49-F238E27FC236}">
              <a16:creationId xmlns:a16="http://schemas.microsoft.com/office/drawing/2014/main" id="{A77B77AA-1BA0-4E0A-8A78-4D32CAC9122F}"/>
            </a:ext>
          </a:extLst>
        </xdr:cNvPr>
        <xdr:cNvCxnSpPr/>
      </xdr:nvCxnSpPr>
      <xdr:spPr>
        <a:xfrm>
          <a:off x="2565400" y="17750245"/>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79284</xdr:rowOff>
    </xdr:from>
    <xdr:to>
      <xdr:col>10</xdr:col>
      <xdr:colOff>165100</xdr:colOff>
      <xdr:row>106</xdr:row>
      <xdr:rowOff>9434</xdr:rowOff>
    </xdr:to>
    <xdr:sp macro="" textlink="">
      <xdr:nvSpPr>
        <xdr:cNvPr id="429" name="楕円 428">
          <a:extLst>
            <a:ext uri="{FF2B5EF4-FFF2-40B4-BE49-F238E27FC236}">
              <a16:creationId xmlns:a16="http://schemas.microsoft.com/office/drawing/2014/main" id="{77A59C57-79E2-49C8-AC61-CCD1BAB60F53}"/>
            </a:ext>
          </a:extLst>
        </xdr:cNvPr>
        <xdr:cNvSpPr/>
      </xdr:nvSpPr>
      <xdr:spPr>
        <a:xfrm>
          <a:off x="1739900" y="176814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130084</xdr:rowOff>
    </xdr:from>
    <xdr:to>
      <xdr:col>15</xdr:col>
      <xdr:colOff>50800</xdr:colOff>
      <xdr:row>105</xdr:row>
      <xdr:rowOff>148045</xdr:rowOff>
    </xdr:to>
    <xdr:cxnSp macro="">
      <xdr:nvCxnSpPr>
        <xdr:cNvPr id="430" name="直線コネクタ 429">
          <a:extLst>
            <a:ext uri="{FF2B5EF4-FFF2-40B4-BE49-F238E27FC236}">
              <a16:creationId xmlns:a16="http://schemas.microsoft.com/office/drawing/2014/main" id="{5F5C09A0-7511-43FB-BD78-41256E3144C5}"/>
            </a:ext>
          </a:extLst>
        </xdr:cNvPr>
        <xdr:cNvCxnSpPr/>
      </xdr:nvCxnSpPr>
      <xdr:spPr>
        <a:xfrm>
          <a:off x="1790700" y="17732284"/>
          <a:ext cx="7747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46627</xdr:rowOff>
    </xdr:from>
    <xdr:to>
      <xdr:col>6</xdr:col>
      <xdr:colOff>38100</xdr:colOff>
      <xdr:row>105</xdr:row>
      <xdr:rowOff>148227</xdr:rowOff>
    </xdr:to>
    <xdr:sp macro="" textlink="">
      <xdr:nvSpPr>
        <xdr:cNvPr id="431" name="楕円 430">
          <a:extLst>
            <a:ext uri="{FF2B5EF4-FFF2-40B4-BE49-F238E27FC236}">
              <a16:creationId xmlns:a16="http://schemas.microsoft.com/office/drawing/2014/main" id="{F0EACD3A-8130-4951-A6DB-3A605059D50D}"/>
            </a:ext>
          </a:extLst>
        </xdr:cNvPr>
        <xdr:cNvSpPr/>
      </xdr:nvSpPr>
      <xdr:spPr>
        <a:xfrm>
          <a:off x="965200" y="176488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97427</xdr:rowOff>
    </xdr:from>
    <xdr:to>
      <xdr:col>10</xdr:col>
      <xdr:colOff>114300</xdr:colOff>
      <xdr:row>105</xdr:row>
      <xdr:rowOff>130084</xdr:rowOff>
    </xdr:to>
    <xdr:cxnSp macro="">
      <xdr:nvCxnSpPr>
        <xdr:cNvPr id="432" name="直線コネクタ 431">
          <a:extLst>
            <a:ext uri="{FF2B5EF4-FFF2-40B4-BE49-F238E27FC236}">
              <a16:creationId xmlns:a16="http://schemas.microsoft.com/office/drawing/2014/main" id="{D9AB5B6F-5C4F-4723-BFA3-A3C2C2620B1E}"/>
            </a:ext>
          </a:extLst>
        </xdr:cNvPr>
        <xdr:cNvCxnSpPr/>
      </xdr:nvCxnSpPr>
      <xdr:spPr>
        <a:xfrm>
          <a:off x="1008380" y="17699627"/>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3101</xdr:rowOff>
    </xdr:from>
    <xdr:ext cx="405111" cy="259045"/>
    <xdr:sp macro="" textlink="">
      <xdr:nvSpPr>
        <xdr:cNvPr id="433" name="n_1aveValue【市民会館】&#10;有形固定資産減価償却率">
          <a:extLst>
            <a:ext uri="{FF2B5EF4-FFF2-40B4-BE49-F238E27FC236}">
              <a16:creationId xmlns:a16="http://schemas.microsoft.com/office/drawing/2014/main" id="{E25A5229-0E33-4AA6-9C4F-90990B3CFFB3}"/>
            </a:ext>
          </a:extLst>
        </xdr:cNvPr>
        <xdr:cNvSpPr txBox="1"/>
      </xdr:nvSpPr>
      <xdr:spPr>
        <a:xfrm>
          <a:off x="3170564" y="1743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434" name="n_2aveValue【市民会館】&#10;有形固定資産減価償却率">
          <a:extLst>
            <a:ext uri="{FF2B5EF4-FFF2-40B4-BE49-F238E27FC236}">
              <a16:creationId xmlns:a16="http://schemas.microsoft.com/office/drawing/2014/main" id="{FA72EB47-D8C7-4B96-9B3A-41958749EAB9}"/>
            </a:ext>
          </a:extLst>
        </xdr:cNvPr>
        <xdr:cNvSpPr txBox="1"/>
      </xdr:nvSpPr>
      <xdr:spPr>
        <a:xfrm>
          <a:off x="2385704" y="1741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435" name="n_3aveValue【市民会館】&#10;有形固定資産減価償却率">
          <a:extLst>
            <a:ext uri="{FF2B5EF4-FFF2-40B4-BE49-F238E27FC236}">
              <a16:creationId xmlns:a16="http://schemas.microsoft.com/office/drawing/2014/main" id="{44C4C97B-1DEB-4743-854E-68A264F02E80}"/>
            </a:ext>
          </a:extLst>
        </xdr:cNvPr>
        <xdr:cNvSpPr txBox="1"/>
      </xdr:nvSpPr>
      <xdr:spPr>
        <a:xfrm>
          <a:off x="1611004" y="1739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89643</xdr:rowOff>
    </xdr:from>
    <xdr:ext cx="405111" cy="259045"/>
    <xdr:sp macro="" textlink="">
      <xdr:nvSpPr>
        <xdr:cNvPr id="436" name="n_4aveValue【市民会館】&#10;有形固定資産減価償却率">
          <a:extLst>
            <a:ext uri="{FF2B5EF4-FFF2-40B4-BE49-F238E27FC236}">
              <a16:creationId xmlns:a16="http://schemas.microsoft.com/office/drawing/2014/main" id="{AD586444-C3A7-45D1-8447-51170CA521B3}"/>
            </a:ext>
          </a:extLst>
        </xdr:cNvPr>
        <xdr:cNvSpPr txBox="1"/>
      </xdr:nvSpPr>
      <xdr:spPr>
        <a:xfrm>
          <a:off x="836304" y="173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41383</xdr:rowOff>
    </xdr:from>
    <xdr:ext cx="405111" cy="259045"/>
    <xdr:sp macro="" textlink="">
      <xdr:nvSpPr>
        <xdr:cNvPr id="437" name="n_1mainValue【市民会館】&#10;有形固定資産減価償却率">
          <a:extLst>
            <a:ext uri="{FF2B5EF4-FFF2-40B4-BE49-F238E27FC236}">
              <a16:creationId xmlns:a16="http://schemas.microsoft.com/office/drawing/2014/main" id="{D882CB9C-1008-4AE8-8BED-309C27683711}"/>
            </a:ext>
          </a:extLst>
        </xdr:cNvPr>
        <xdr:cNvSpPr txBox="1"/>
      </xdr:nvSpPr>
      <xdr:spPr>
        <a:xfrm>
          <a:off x="3170564" y="178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18522</xdr:rowOff>
    </xdr:from>
    <xdr:ext cx="405111" cy="259045"/>
    <xdr:sp macro="" textlink="">
      <xdr:nvSpPr>
        <xdr:cNvPr id="438" name="n_2mainValue【市民会館】&#10;有形固定資産減価償却率">
          <a:extLst>
            <a:ext uri="{FF2B5EF4-FFF2-40B4-BE49-F238E27FC236}">
              <a16:creationId xmlns:a16="http://schemas.microsoft.com/office/drawing/2014/main" id="{9BF6108A-E8ED-4C4B-BE56-3A271BF48596}"/>
            </a:ext>
          </a:extLst>
        </xdr:cNvPr>
        <xdr:cNvSpPr txBox="1"/>
      </xdr:nvSpPr>
      <xdr:spPr>
        <a:xfrm>
          <a:off x="2385704" y="17788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561</xdr:rowOff>
    </xdr:from>
    <xdr:ext cx="405111" cy="259045"/>
    <xdr:sp macro="" textlink="">
      <xdr:nvSpPr>
        <xdr:cNvPr id="439" name="n_3mainValue【市民会館】&#10;有形固定資産減価償却率">
          <a:extLst>
            <a:ext uri="{FF2B5EF4-FFF2-40B4-BE49-F238E27FC236}">
              <a16:creationId xmlns:a16="http://schemas.microsoft.com/office/drawing/2014/main" id="{3D80D71A-CB94-4ACC-92D1-89878AB08739}"/>
            </a:ext>
          </a:extLst>
        </xdr:cNvPr>
        <xdr:cNvSpPr txBox="1"/>
      </xdr:nvSpPr>
      <xdr:spPr>
        <a:xfrm>
          <a:off x="1611004" y="1777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139354</xdr:rowOff>
    </xdr:from>
    <xdr:ext cx="405111" cy="259045"/>
    <xdr:sp macro="" textlink="">
      <xdr:nvSpPr>
        <xdr:cNvPr id="440" name="n_4mainValue【市民会館】&#10;有形固定資産減価償却率">
          <a:extLst>
            <a:ext uri="{FF2B5EF4-FFF2-40B4-BE49-F238E27FC236}">
              <a16:creationId xmlns:a16="http://schemas.microsoft.com/office/drawing/2014/main" id="{B2D5C295-FC44-4AA4-A9C9-27E4156EA0F8}"/>
            </a:ext>
          </a:extLst>
        </xdr:cNvPr>
        <xdr:cNvSpPr txBox="1"/>
      </xdr:nvSpPr>
      <xdr:spPr>
        <a:xfrm>
          <a:off x="836304" y="1774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3DA995C7-0D4C-4698-B26A-80E7CA770F9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9DD5604F-624C-4313-A42D-D8AF918656E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7348721B-FDA0-4F3F-BC96-EE0BB516EC5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E9DF1570-0D32-46BB-A24B-7ACFDB9F2FD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40B2F868-8E8B-4345-8165-67D2F9B7C3E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BC3209CB-0CBA-41C5-9627-83D03278721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6196D3C0-5524-445E-AFCE-52943D2F47B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A6F3F090-0623-469A-8070-2EB9081B7514}"/>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F660005D-3444-49D0-A8D0-AF74D112BA61}"/>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74CF8ED5-619C-443F-AF4E-DE56748063F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a:extLst>
            <a:ext uri="{FF2B5EF4-FFF2-40B4-BE49-F238E27FC236}">
              <a16:creationId xmlns:a16="http://schemas.microsoft.com/office/drawing/2014/main" id="{EFAB77B4-BF18-4D9C-B495-EFCCDD7BE5C9}"/>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2" name="テキスト ボックス 451">
          <a:extLst>
            <a:ext uri="{FF2B5EF4-FFF2-40B4-BE49-F238E27FC236}">
              <a16:creationId xmlns:a16="http://schemas.microsoft.com/office/drawing/2014/main" id="{86167A8A-BDD0-43F2-A46A-4E0B9C3CE221}"/>
            </a:ext>
          </a:extLst>
        </xdr:cNvPr>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a:extLst>
            <a:ext uri="{FF2B5EF4-FFF2-40B4-BE49-F238E27FC236}">
              <a16:creationId xmlns:a16="http://schemas.microsoft.com/office/drawing/2014/main" id="{704D1210-673B-4AD0-8B44-F7C31F28535A}"/>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4" name="テキスト ボックス 453">
          <a:extLst>
            <a:ext uri="{FF2B5EF4-FFF2-40B4-BE49-F238E27FC236}">
              <a16:creationId xmlns:a16="http://schemas.microsoft.com/office/drawing/2014/main" id="{411001CA-2BA8-4144-8BE4-FB9CDAAB97B7}"/>
            </a:ext>
          </a:extLst>
        </xdr:cNvPr>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a:extLst>
            <a:ext uri="{FF2B5EF4-FFF2-40B4-BE49-F238E27FC236}">
              <a16:creationId xmlns:a16="http://schemas.microsoft.com/office/drawing/2014/main" id="{0CA8C0F5-A8CB-4687-B72F-9F8F38AD9BBE}"/>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6" name="テキスト ボックス 455">
          <a:extLst>
            <a:ext uri="{FF2B5EF4-FFF2-40B4-BE49-F238E27FC236}">
              <a16:creationId xmlns:a16="http://schemas.microsoft.com/office/drawing/2014/main" id="{F11530E3-AEC7-4040-8A46-8C26247653E8}"/>
            </a:ext>
          </a:extLst>
        </xdr:cNvPr>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a:extLst>
            <a:ext uri="{FF2B5EF4-FFF2-40B4-BE49-F238E27FC236}">
              <a16:creationId xmlns:a16="http://schemas.microsoft.com/office/drawing/2014/main" id="{4BFE8C05-FC2D-4A8D-AC5C-D5FC52971E3D}"/>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8" name="テキスト ボックス 457">
          <a:extLst>
            <a:ext uri="{FF2B5EF4-FFF2-40B4-BE49-F238E27FC236}">
              <a16:creationId xmlns:a16="http://schemas.microsoft.com/office/drawing/2014/main" id="{A229BE03-3AA5-4620-A29E-216B71F3D6BE}"/>
            </a:ext>
          </a:extLst>
        </xdr:cNvPr>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a:extLst>
            <a:ext uri="{FF2B5EF4-FFF2-40B4-BE49-F238E27FC236}">
              <a16:creationId xmlns:a16="http://schemas.microsoft.com/office/drawing/2014/main" id="{D760FF31-BFCE-481B-8EC4-4DA7904539FD}"/>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0" name="テキスト ボックス 459">
          <a:extLst>
            <a:ext uri="{FF2B5EF4-FFF2-40B4-BE49-F238E27FC236}">
              <a16:creationId xmlns:a16="http://schemas.microsoft.com/office/drawing/2014/main" id="{C3AB44D8-3197-4955-8232-4D1E45241E08}"/>
            </a:ext>
          </a:extLst>
        </xdr:cNvPr>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a:extLst>
            <a:ext uri="{FF2B5EF4-FFF2-40B4-BE49-F238E27FC236}">
              <a16:creationId xmlns:a16="http://schemas.microsoft.com/office/drawing/2014/main" id="{57E0B8A4-0039-4A1E-8A13-75DC837DBF1F}"/>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2" name="テキスト ボックス 461">
          <a:extLst>
            <a:ext uri="{FF2B5EF4-FFF2-40B4-BE49-F238E27FC236}">
              <a16:creationId xmlns:a16="http://schemas.microsoft.com/office/drawing/2014/main" id="{E14A49AA-55AC-4627-A21E-6BE6DA40CF4F}"/>
            </a:ext>
          </a:extLst>
        </xdr:cNvPr>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F986CDFF-6A34-4879-8F3F-3D4203F6D26F}"/>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56C80CE9-7351-4437-8E0C-E2D9B47B1AA6}"/>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25690060-2BE0-429E-8F25-FA3E7152693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466" name="直線コネクタ 465">
          <a:extLst>
            <a:ext uri="{FF2B5EF4-FFF2-40B4-BE49-F238E27FC236}">
              <a16:creationId xmlns:a16="http://schemas.microsoft.com/office/drawing/2014/main" id="{DB2F7A83-A516-4F07-8846-13FD3612E4EF}"/>
            </a:ext>
          </a:extLst>
        </xdr:cNvPr>
        <xdr:cNvCxnSpPr/>
      </xdr:nvCxnSpPr>
      <xdr:spPr>
        <a:xfrm flipV="1">
          <a:off x="9219565" y="1689735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7" name="【市民会館】&#10;一人当たり面積最小値テキスト">
          <a:extLst>
            <a:ext uri="{FF2B5EF4-FFF2-40B4-BE49-F238E27FC236}">
              <a16:creationId xmlns:a16="http://schemas.microsoft.com/office/drawing/2014/main" id="{0316DC45-C426-420F-A6E5-14A523088462}"/>
            </a:ext>
          </a:extLst>
        </xdr:cNvPr>
        <xdr:cNvSpPr txBox="1"/>
      </xdr:nvSpPr>
      <xdr:spPr>
        <a:xfrm>
          <a:off x="9258300" y="1827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8" name="直線コネクタ 467">
          <a:extLst>
            <a:ext uri="{FF2B5EF4-FFF2-40B4-BE49-F238E27FC236}">
              <a16:creationId xmlns:a16="http://schemas.microsoft.com/office/drawing/2014/main" id="{7F451DFC-BFDB-48FB-9B50-A02394436EF1}"/>
            </a:ext>
          </a:extLst>
        </xdr:cNvPr>
        <xdr:cNvCxnSpPr/>
      </xdr:nvCxnSpPr>
      <xdr:spPr>
        <a:xfrm>
          <a:off x="915416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469" name="【市民会館】&#10;一人当たり面積最大値テキスト">
          <a:extLst>
            <a:ext uri="{FF2B5EF4-FFF2-40B4-BE49-F238E27FC236}">
              <a16:creationId xmlns:a16="http://schemas.microsoft.com/office/drawing/2014/main" id="{6644329C-8B62-4EB4-97B0-8EBC85EB2D0E}"/>
            </a:ext>
          </a:extLst>
        </xdr:cNvPr>
        <xdr:cNvSpPr txBox="1"/>
      </xdr:nvSpPr>
      <xdr:spPr>
        <a:xfrm>
          <a:off x="9258300" y="1667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470" name="直線コネクタ 469">
          <a:extLst>
            <a:ext uri="{FF2B5EF4-FFF2-40B4-BE49-F238E27FC236}">
              <a16:creationId xmlns:a16="http://schemas.microsoft.com/office/drawing/2014/main" id="{67BEF674-F585-41CD-91B0-DD9E7DB668B0}"/>
            </a:ext>
          </a:extLst>
        </xdr:cNvPr>
        <xdr:cNvCxnSpPr/>
      </xdr:nvCxnSpPr>
      <xdr:spPr>
        <a:xfrm>
          <a:off x="9154160" y="16897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107059</xdr:rowOff>
    </xdr:from>
    <xdr:ext cx="469744" cy="259045"/>
    <xdr:sp macro="" textlink="">
      <xdr:nvSpPr>
        <xdr:cNvPr id="471" name="【市民会館】&#10;一人当たり面積平均値テキスト">
          <a:extLst>
            <a:ext uri="{FF2B5EF4-FFF2-40B4-BE49-F238E27FC236}">
              <a16:creationId xmlns:a16="http://schemas.microsoft.com/office/drawing/2014/main" id="{6D966884-EB00-4528-B4E8-9EE3BC1D9B80}"/>
            </a:ext>
          </a:extLst>
        </xdr:cNvPr>
        <xdr:cNvSpPr txBox="1"/>
      </xdr:nvSpPr>
      <xdr:spPr>
        <a:xfrm>
          <a:off x="9258300" y="1770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472" name="フローチャート: 判断 471">
          <a:extLst>
            <a:ext uri="{FF2B5EF4-FFF2-40B4-BE49-F238E27FC236}">
              <a16:creationId xmlns:a16="http://schemas.microsoft.com/office/drawing/2014/main" id="{6FA63961-E235-4394-8F1D-F5A18F557333}"/>
            </a:ext>
          </a:extLst>
        </xdr:cNvPr>
        <xdr:cNvSpPr/>
      </xdr:nvSpPr>
      <xdr:spPr>
        <a:xfrm>
          <a:off x="9192260" y="178540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473" name="フローチャート: 判断 472">
          <a:extLst>
            <a:ext uri="{FF2B5EF4-FFF2-40B4-BE49-F238E27FC236}">
              <a16:creationId xmlns:a16="http://schemas.microsoft.com/office/drawing/2014/main" id="{F3DF4265-94DF-45D9-907F-908CFB8B5183}"/>
            </a:ext>
          </a:extLst>
        </xdr:cNvPr>
        <xdr:cNvSpPr/>
      </xdr:nvSpPr>
      <xdr:spPr>
        <a:xfrm>
          <a:off x="844550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474" name="フローチャート: 判断 473">
          <a:extLst>
            <a:ext uri="{FF2B5EF4-FFF2-40B4-BE49-F238E27FC236}">
              <a16:creationId xmlns:a16="http://schemas.microsoft.com/office/drawing/2014/main" id="{2076BB6F-3354-4372-B8E5-68EFCFC3420E}"/>
            </a:ext>
          </a:extLst>
        </xdr:cNvPr>
        <xdr:cNvSpPr/>
      </xdr:nvSpPr>
      <xdr:spPr>
        <a:xfrm>
          <a:off x="7670800" y="178556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475" name="フローチャート: 判断 474">
          <a:extLst>
            <a:ext uri="{FF2B5EF4-FFF2-40B4-BE49-F238E27FC236}">
              <a16:creationId xmlns:a16="http://schemas.microsoft.com/office/drawing/2014/main" id="{9E39B5E5-6302-4ACB-A031-DA3F4A54C66A}"/>
            </a:ext>
          </a:extLst>
        </xdr:cNvPr>
        <xdr:cNvSpPr/>
      </xdr:nvSpPr>
      <xdr:spPr>
        <a:xfrm>
          <a:off x="6873240" y="17858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476" name="フローチャート: 判断 475">
          <a:extLst>
            <a:ext uri="{FF2B5EF4-FFF2-40B4-BE49-F238E27FC236}">
              <a16:creationId xmlns:a16="http://schemas.microsoft.com/office/drawing/2014/main" id="{085BAD62-EB42-4881-9CD5-B454BF55237D}"/>
            </a:ext>
          </a:extLst>
        </xdr:cNvPr>
        <xdr:cNvSpPr/>
      </xdr:nvSpPr>
      <xdr:spPr>
        <a:xfrm>
          <a:off x="609854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80BA6E8E-6070-45EB-B520-5EB233930DA7}"/>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CAFD95EF-6A1D-43B9-8AAF-6EE205AFC1AE}"/>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6248808C-8C3E-4AEC-AA51-F5568627C928}"/>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C6F6ED07-67E4-40A3-AB2F-DFFA16861A8C}"/>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0988E48D-1849-4F8B-A929-E37E91DF5E18}"/>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110308</xdr:rowOff>
    </xdr:from>
    <xdr:to>
      <xdr:col>55</xdr:col>
      <xdr:colOff>50800</xdr:colOff>
      <xdr:row>107</xdr:row>
      <xdr:rowOff>40458</xdr:rowOff>
    </xdr:to>
    <xdr:sp macro="" textlink="">
      <xdr:nvSpPr>
        <xdr:cNvPr id="482" name="楕円 481">
          <a:extLst>
            <a:ext uri="{FF2B5EF4-FFF2-40B4-BE49-F238E27FC236}">
              <a16:creationId xmlns:a16="http://schemas.microsoft.com/office/drawing/2014/main" id="{E383A69E-EFF4-4AFE-913C-85809D98212B}"/>
            </a:ext>
          </a:extLst>
        </xdr:cNvPr>
        <xdr:cNvSpPr/>
      </xdr:nvSpPr>
      <xdr:spPr>
        <a:xfrm>
          <a:off x="9192260" y="178801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88735</xdr:rowOff>
    </xdr:from>
    <xdr:ext cx="469744" cy="259045"/>
    <xdr:sp macro="" textlink="">
      <xdr:nvSpPr>
        <xdr:cNvPr id="483" name="【市民会館】&#10;一人当たり面積該当値テキスト">
          <a:extLst>
            <a:ext uri="{FF2B5EF4-FFF2-40B4-BE49-F238E27FC236}">
              <a16:creationId xmlns:a16="http://schemas.microsoft.com/office/drawing/2014/main" id="{215378DD-C63B-4F89-A028-AAE3B03163D3}"/>
            </a:ext>
          </a:extLst>
        </xdr:cNvPr>
        <xdr:cNvSpPr txBox="1"/>
      </xdr:nvSpPr>
      <xdr:spPr>
        <a:xfrm>
          <a:off x="9258300" y="1785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113574</xdr:rowOff>
    </xdr:from>
    <xdr:to>
      <xdr:col>50</xdr:col>
      <xdr:colOff>165100</xdr:colOff>
      <xdr:row>107</xdr:row>
      <xdr:rowOff>43724</xdr:rowOff>
    </xdr:to>
    <xdr:sp macro="" textlink="">
      <xdr:nvSpPr>
        <xdr:cNvPr id="484" name="楕円 483">
          <a:extLst>
            <a:ext uri="{FF2B5EF4-FFF2-40B4-BE49-F238E27FC236}">
              <a16:creationId xmlns:a16="http://schemas.microsoft.com/office/drawing/2014/main" id="{4B103585-B092-40EF-AE45-446CFDD3ECB1}"/>
            </a:ext>
          </a:extLst>
        </xdr:cNvPr>
        <xdr:cNvSpPr/>
      </xdr:nvSpPr>
      <xdr:spPr>
        <a:xfrm>
          <a:off x="8445500" y="17883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161108</xdr:rowOff>
    </xdr:from>
    <xdr:to>
      <xdr:col>55</xdr:col>
      <xdr:colOff>0</xdr:colOff>
      <xdr:row>106</xdr:row>
      <xdr:rowOff>164374</xdr:rowOff>
    </xdr:to>
    <xdr:cxnSp macro="">
      <xdr:nvCxnSpPr>
        <xdr:cNvPr id="485" name="直線コネクタ 484">
          <a:extLst>
            <a:ext uri="{FF2B5EF4-FFF2-40B4-BE49-F238E27FC236}">
              <a16:creationId xmlns:a16="http://schemas.microsoft.com/office/drawing/2014/main" id="{21868031-3FAA-4380-ADE0-306B2B7DF0E1}"/>
            </a:ext>
          </a:extLst>
        </xdr:cNvPr>
        <xdr:cNvCxnSpPr/>
      </xdr:nvCxnSpPr>
      <xdr:spPr>
        <a:xfrm flipV="1">
          <a:off x="8496300" y="17930948"/>
          <a:ext cx="7239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116839</xdr:rowOff>
    </xdr:from>
    <xdr:to>
      <xdr:col>46</xdr:col>
      <xdr:colOff>38100</xdr:colOff>
      <xdr:row>107</xdr:row>
      <xdr:rowOff>46989</xdr:rowOff>
    </xdr:to>
    <xdr:sp macro="" textlink="">
      <xdr:nvSpPr>
        <xdr:cNvPr id="486" name="楕円 485">
          <a:extLst>
            <a:ext uri="{FF2B5EF4-FFF2-40B4-BE49-F238E27FC236}">
              <a16:creationId xmlns:a16="http://schemas.microsoft.com/office/drawing/2014/main" id="{80BEBC90-509B-4ED8-8131-9AA071523BC0}"/>
            </a:ext>
          </a:extLst>
        </xdr:cNvPr>
        <xdr:cNvSpPr/>
      </xdr:nvSpPr>
      <xdr:spPr>
        <a:xfrm>
          <a:off x="7670800" y="178866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164374</xdr:rowOff>
    </xdr:from>
    <xdr:to>
      <xdr:col>50</xdr:col>
      <xdr:colOff>114300</xdr:colOff>
      <xdr:row>106</xdr:row>
      <xdr:rowOff>167639</xdr:rowOff>
    </xdr:to>
    <xdr:cxnSp macro="">
      <xdr:nvCxnSpPr>
        <xdr:cNvPr id="487" name="直線コネクタ 486">
          <a:extLst>
            <a:ext uri="{FF2B5EF4-FFF2-40B4-BE49-F238E27FC236}">
              <a16:creationId xmlns:a16="http://schemas.microsoft.com/office/drawing/2014/main" id="{AB9EE848-F1E6-4EF9-8D8B-7D87B1B0B5CF}"/>
            </a:ext>
          </a:extLst>
        </xdr:cNvPr>
        <xdr:cNvCxnSpPr/>
      </xdr:nvCxnSpPr>
      <xdr:spPr>
        <a:xfrm flipV="1">
          <a:off x="7713980" y="17934214"/>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121738</xdr:rowOff>
    </xdr:from>
    <xdr:to>
      <xdr:col>41</xdr:col>
      <xdr:colOff>101600</xdr:colOff>
      <xdr:row>107</xdr:row>
      <xdr:rowOff>51888</xdr:rowOff>
    </xdr:to>
    <xdr:sp macro="" textlink="">
      <xdr:nvSpPr>
        <xdr:cNvPr id="488" name="楕円 487">
          <a:extLst>
            <a:ext uri="{FF2B5EF4-FFF2-40B4-BE49-F238E27FC236}">
              <a16:creationId xmlns:a16="http://schemas.microsoft.com/office/drawing/2014/main" id="{47E7D5B8-E5C8-4CFC-8866-24CE0D09B795}"/>
            </a:ext>
          </a:extLst>
        </xdr:cNvPr>
        <xdr:cNvSpPr/>
      </xdr:nvSpPr>
      <xdr:spPr>
        <a:xfrm>
          <a:off x="6873240" y="178915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167639</xdr:rowOff>
    </xdr:from>
    <xdr:to>
      <xdr:col>45</xdr:col>
      <xdr:colOff>177800</xdr:colOff>
      <xdr:row>107</xdr:row>
      <xdr:rowOff>1088</xdr:rowOff>
    </xdr:to>
    <xdr:cxnSp macro="">
      <xdr:nvCxnSpPr>
        <xdr:cNvPr id="489" name="直線コネクタ 488">
          <a:extLst>
            <a:ext uri="{FF2B5EF4-FFF2-40B4-BE49-F238E27FC236}">
              <a16:creationId xmlns:a16="http://schemas.microsoft.com/office/drawing/2014/main" id="{2B05C184-58F5-48E3-AEFA-169078A36755}"/>
            </a:ext>
          </a:extLst>
        </xdr:cNvPr>
        <xdr:cNvCxnSpPr/>
      </xdr:nvCxnSpPr>
      <xdr:spPr>
        <a:xfrm flipV="1">
          <a:off x="6924040" y="17937479"/>
          <a:ext cx="78994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125005</xdr:rowOff>
    </xdr:from>
    <xdr:to>
      <xdr:col>36</xdr:col>
      <xdr:colOff>165100</xdr:colOff>
      <xdr:row>107</xdr:row>
      <xdr:rowOff>55155</xdr:rowOff>
    </xdr:to>
    <xdr:sp macro="" textlink="">
      <xdr:nvSpPr>
        <xdr:cNvPr id="490" name="楕円 489">
          <a:extLst>
            <a:ext uri="{FF2B5EF4-FFF2-40B4-BE49-F238E27FC236}">
              <a16:creationId xmlns:a16="http://schemas.microsoft.com/office/drawing/2014/main" id="{400DEF09-56B6-4BBD-A67A-A9D59A82D2EB}"/>
            </a:ext>
          </a:extLst>
        </xdr:cNvPr>
        <xdr:cNvSpPr/>
      </xdr:nvSpPr>
      <xdr:spPr>
        <a:xfrm>
          <a:off x="6098540" y="17894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1088</xdr:rowOff>
    </xdr:from>
    <xdr:to>
      <xdr:col>41</xdr:col>
      <xdr:colOff>50800</xdr:colOff>
      <xdr:row>107</xdr:row>
      <xdr:rowOff>4355</xdr:rowOff>
    </xdr:to>
    <xdr:cxnSp macro="">
      <xdr:nvCxnSpPr>
        <xdr:cNvPr id="491" name="直線コネクタ 490">
          <a:extLst>
            <a:ext uri="{FF2B5EF4-FFF2-40B4-BE49-F238E27FC236}">
              <a16:creationId xmlns:a16="http://schemas.microsoft.com/office/drawing/2014/main" id="{BBE8C384-C9B0-454E-9A7B-9549947EB08A}"/>
            </a:ext>
          </a:extLst>
        </xdr:cNvPr>
        <xdr:cNvCxnSpPr/>
      </xdr:nvCxnSpPr>
      <xdr:spPr>
        <a:xfrm flipV="1">
          <a:off x="6149340" y="17938568"/>
          <a:ext cx="7747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40657</xdr:rowOff>
    </xdr:from>
    <xdr:ext cx="469744" cy="259045"/>
    <xdr:sp macro="" textlink="">
      <xdr:nvSpPr>
        <xdr:cNvPr id="492" name="n_1aveValue【市民会館】&#10;一人当たり面積">
          <a:extLst>
            <a:ext uri="{FF2B5EF4-FFF2-40B4-BE49-F238E27FC236}">
              <a16:creationId xmlns:a16="http://schemas.microsoft.com/office/drawing/2014/main" id="{C91869D5-0D9B-4FD8-BE8D-48FE59F8B962}"/>
            </a:ext>
          </a:extLst>
        </xdr:cNvPr>
        <xdr:cNvSpPr txBox="1"/>
      </xdr:nvSpPr>
      <xdr:spPr>
        <a:xfrm>
          <a:off x="827158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32493</xdr:rowOff>
    </xdr:from>
    <xdr:ext cx="469744" cy="259045"/>
    <xdr:sp macro="" textlink="">
      <xdr:nvSpPr>
        <xdr:cNvPr id="493" name="n_2aveValue【市民会館】&#10;一人当たり面積">
          <a:extLst>
            <a:ext uri="{FF2B5EF4-FFF2-40B4-BE49-F238E27FC236}">
              <a16:creationId xmlns:a16="http://schemas.microsoft.com/office/drawing/2014/main" id="{B3EAD38E-B20A-4BFE-A291-2A7DD94F5403}"/>
            </a:ext>
          </a:extLst>
        </xdr:cNvPr>
        <xdr:cNvSpPr txBox="1"/>
      </xdr:nvSpPr>
      <xdr:spPr>
        <a:xfrm>
          <a:off x="7509587" y="1763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35758</xdr:rowOff>
    </xdr:from>
    <xdr:ext cx="469744" cy="259045"/>
    <xdr:sp macro="" textlink="">
      <xdr:nvSpPr>
        <xdr:cNvPr id="494" name="n_3aveValue【市民会館】&#10;一人当たり面積">
          <a:extLst>
            <a:ext uri="{FF2B5EF4-FFF2-40B4-BE49-F238E27FC236}">
              <a16:creationId xmlns:a16="http://schemas.microsoft.com/office/drawing/2014/main" id="{1E791F50-2A1C-4469-A925-236D79DA9B65}"/>
            </a:ext>
          </a:extLst>
        </xdr:cNvPr>
        <xdr:cNvSpPr txBox="1"/>
      </xdr:nvSpPr>
      <xdr:spPr>
        <a:xfrm>
          <a:off x="6712027" y="1763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24328</xdr:rowOff>
    </xdr:from>
    <xdr:ext cx="469744" cy="259045"/>
    <xdr:sp macro="" textlink="">
      <xdr:nvSpPr>
        <xdr:cNvPr id="495" name="n_4aveValue【市民会館】&#10;一人当たり面積">
          <a:extLst>
            <a:ext uri="{FF2B5EF4-FFF2-40B4-BE49-F238E27FC236}">
              <a16:creationId xmlns:a16="http://schemas.microsoft.com/office/drawing/2014/main" id="{AED8E713-3337-4267-BDB3-CC528994FB66}"/>
            </a:ext>
          </a:extLst>
        </xdr:cNvPr>
        <xdr:cNvSpPr txBox="1"/>
      </xdr:nvSpPr>
      <xdr:spPr>
        <a:xfrm>
          <a:off x="5937327" y="1762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34851</xdr:rowOff>
    </xdr:from>
    <xdr:ext cx="469744" cy="259045"/>
    <xdr:sp macro="" textlink="">
      <xdr:nvSpPr>
        <xdr:cNvPr id="496" name="n_1mainValue【市民会館】&#10;一人当たり面積">
          <a:extLst>
            <a:ext uri="{FF2B5EF4-FFF2-40B4-BE49-F238E27FC236}">
              <a16:creationId xmlns:a16="http://schemas.microsoft.com/office/drawing/2014/main" id="{7D79CCE1-AB10-46FD-9344-E175590F64CA}"/>
            </a:ext>
          </a:extLst>
        </xdr:cNvPr>
        <xdr:cNvSpPr txBox="1"/>
      </xdr:nvSpPr>
      <xdr:spPr>
        <a:xfrm>
          <a:off x="8271587" y="1797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38116</xdr:rowOff>
    </xdr:from>
    <xdr:ext cx="469744" cy="259045"/>
    <xdr:sp macro="" textlink="">
      <xdr:nvSpPr>
        <xdr:cNvPr id="497" name="n_2mainValue【市民会館】&#10;一人当たり面積">
          <a:extLst>
            <a:ext uri="{FF2B5EF4-FFF2-40B4-BE49-F238E27FC236}">
              <a16:creationId xmlns:a16="http://schemas.microsoft.com/office/drawing/2014/main" id="{EE078E44-8301-454C-B391-FBBE913D72AF}"/>
            </a:ext>
          </a:extLst>
        </xdr:cNvPr>
        <xdr:cNvSpPr txBox="1"/>
      </xdr:nvSpPr>
      <xdr:spPr>
        <a:xfrm>
          <a:off x="7509587" y="179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43015</xdr:rowOff>
    </xdr:from>
    <xdr:ext cx="469744" cy="259045"/>
    <xdr:sp macro="" textlink="">
      <xdr:nvSpPr>
        <xdr:cNvPr id="498" name="n_3mainValue【市民会館】&#10;一人当たり面積">
          <a:extLst>
            <a:ext uri="{FF2B5EF4-FFF2-40B4-BE49-F238E27FC236}">
              <a16:creationId xmlns:a16="http://schemas.microsoft.com/office/drawing/2014/main" id="{862328BC-A03B-44F5-9594-ABA665334B65}"/>
            </a:ext>
          </a:extLst>
        </xdr:cNvPr>
        <xdr:cNvSpPr txBox="1"/>
      </xdr:nvSpPr>
      <xdr:spPr>
        <a:xfrm>
          <a:off x="6712027" y="1798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46282</xdr:rowOff>
    </xdr:from>
    <xdr:ext cx="469744" cy="259045"/>
    <xdr:sp macro="" textlink="">
      <xdr:nvSpPr>
        <xdr:cNvPr id="499" name="n_4mainValue【市民会館】&#10;一人当たり面積">
          <a:extLst>
            <a:ext uri="{FF2B5EF4-FFF2-40B4-BE49-F238E27FC236}">
              <a16:creationId xmlns:a16="http://schemas.microsoft.com/office/drawing/2014/main" id="{BCE7FC3F-9C93-40E7-9BFE-8603FA2373B6}"/>
            </a:ext>
          </a:extLst>
        </xdr:cNvPr>
        <xdr:cNvSpPr txBox="1"/>
      </xdr:nvSpPr>
      <xdr:spPr>
        <a:xfrm>
          <a:off x="5937327" y="1798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6A8FF5ED-2882-4CDD-B005-D4979F9CAEE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A19EF0A6-A7D9-4601-A3C1-AEDDAC7D256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2537E76B-717D-4CBA-8A6C-826C566E508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5492BDDD-FFEE-45DF-8D60-65FA1CBA1DE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043CEFC5-7780-4206-A769-F83DA1307B3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CEE5C5DD-42DE-40E8-B1EE-B5D8DB52C8D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189BB643-B8BD-46BC-85A6-6A4DE222991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FF171D4F-D449-42EF-BC79-8A75CE6FE5B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34B54623-20DB-41EC-AF11-5D12FE3A994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489FCA6D-35E1-4BF1-9063-182B3666BCE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22E90698-3682-4C37-9D30-5F5964A07D7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1" name="直線コネクタ 510">
          <a:extLst>
            <a:ext uri="{FF2B5EF4-FFF2-40B4-BE49-F238E27FC236}">
              <a16:creationId xmlns:a16="http://schemas.microsoft.com/office/drawing/2014/main" id="{3AF79F28-7B71-4B65-B293-B15A234291A6}"/>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2" name="テキスト ボックス 511">
          <a:extLst>
            <a:ext uri="{FF2B5EF4-FFF2-40B4-BE49-F238E27FC236}">
              <a16:creationId xmlns:a16="http://schemas.microsoft.com/office/drawing/2014/main" id="{FF093E91-B99C-444A-9515-DCE9EA33CCEE}"/>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3" name="直線コネクタ 512">
          <a:extLst>
            <a:ext uri="{FF2B5EF4-FFF2-40B4-BE49-F238E27FC236}">
              <a16:creationId xmlns:a16="http://schemas.microsoft.com/office/drawing/2014/main" id="{CC578C6B-5CD6-4519-AAAC-1560DDCBC04B}"/>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4" name="テキスト ボックス 513">
          <a:extLst>
            <a:ext uri="{FF2B5EF4-FFF2-40B4-BE49-F238E27FC236}">
              <a16:creationId xmlns:a16="http://schemas.microsoft.com/office/drawing/2014/main" id="{13BE4A78-8959-4DA2-AA3F-16AF53126667}"/>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5" name="直線コネクタ 514">
          <a:extLst>
            <a:ext uri="{FF2B5EF4-FFF2-40B4-BE49-F238E27FC236}">
              <a16:creationId xmlns:a16="http://schemas.microsoft.com/office/drawing/2014/main" id="{203DBA0A-1EB9-45FF-B0E7-9D2E38A59E41}"/>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6" name="テキスト ボックス 515">
          <a:extLst>
            <a:ext uri="{FF2B5EF4-FFF2-40B4-BE49-F238E27FC236}">
              <a16:creationId xmlns:a16="http://schemas.microsoft.com/office/drawing/2014/main" id="{10FA3B76-B81D-443F-8F1A-886884A9D91C}"/>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7" name="直線コネクタ 516">
          <a:extLst>
            <a:ext uri="{FF2B5EF4-FFF2-40B4-BE49-F238E27FC236}">
              <a16:creationId xmlns:a16="http://schemas.microsoft.com/office/drawing/2014/main" id="{6852A4EC-F9A9-4D73-AA11-290AAAA57D76}"/>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8" name="テキスト ボックス 517">
          <a:extLst>
            <a:ext uri="{FF2B5EF4-FFF2-40B4-BE49-F238E27FC236}">
              <a16:creationId xmlns:a16="http://schemas.microsoft.com/office/drawing/2014/main" id="{22F7FA5A-F536-40F1-85E2-3C0F92CAA39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9" name="直線コネクタ 518">
          <a:extLst>
            <a:ext uri="{FF2B5EF4-FFF2-40B4-BE49-F238E27FC236}">
              <a16:creationId xmlns:a16="http://schemas.microsoft.com/office/drawing/2014/main" id="{C117D4B0-4461-49F0-93CD-4D576BAE6A12}"/>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0" name="テキスト ボックス 519">
          <a:extLst>
            <a:ext uri="{FF2B5EF4-FFF2-40B4-BE49-F238E27FC236}">
              <a16:creationId xmlns:a16="http://schemas.microsoft.com/office/drawing/2014/main" id="{B135C934-F22F-4FE8-A0CD-C6D897A58116}"/>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id="{1936E4D4-9588-472E-A645-8A86A489853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2" name="テキスト ボックス 521">
          <a:extLst>
            <a:ext uri="{FF2B5EF4-FFF2-40B4-BE49-F238E27FC236}">
              <a16:creationId xmlns:a16="http://schemas.microsoft.com/office/drawing/2014/main" id="{9DD89509-949C-439F-BD08-4915522CF074}"/>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3" name="【一般廃棄物処理施設】&#10;有形固定資産減価償却率グラフ枠">
          <a:extLst>
            <a:ext uri="{FF2B5EF4-FFF2-40B4-BE49-F238E27FC236}">
              <a16:creationId xmlns:a16="http://schemas.microsoft.com/office/drawing/2014/main" id="{18BF0BA0-5EC1-4C82-9744-6D6A9318C56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4" name="直線コネクタ 523">
          <a:extLst>
            <a:ext uri="{FF2B5EF4-FFF2-40B4-BE49-F238E27FC236}">
              <a16:creationId xmlns:a16="http://schemas.microsoft.com/office/drawing/2014/main" id="{74FEA6A9-D742-4C20-BA06-8403216A9D87}"/>
            </a:ext>
          </a:extLst>
        </xdr:cNvPr>
        <xdr:cNvCxnSpPr/>
      </xdr:nvCxnSpPr>
      <xdr:spPr>
        <a:xfrm flipV="1">
          <a:off x="14375764" y="550926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5" name="【一般廃棄物処理施設】&#10;有形固定資産減価償却率最小値テキスト">
          <a:extLst>
            <a:ext uri="{FF2B5EF4-FFF2-40B4-BE49-F238E27FC236}">
              <a16:creationId xmlns:a16="http://schemas.microsoft.com/office/drawing/2014/main" id="{739606B8-8D71-4F60-A926-18059C03C997}"/>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6" name="直線コネクタ 525">
          <a:extLst>
            <a:ext uri="{FF2B5EF4-FFF2-40B4-BE49-F238E27FC236}">
              <a16:creationId xmlns:a16="http://schemas.microsoft.com/office/drawing/2014/main" id="{571467BD-5EE2-4277-95AA-4D5AAF1A3AB4}"/>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7" name="【一般廃棄物処理施設】&#10;有形固定資産減価償却率最大値テキスト">
          <a:extLst>
            <a:ext uri="{FF2B5EF4-FFF2-40B4-BE49-F238E27FC236}">
              <a16:creationId xmlns:a16="http://schemas.microsoft.com/office/drawing/2014/main" id="{D08B1839-3306-4BEB-B26B-B1D753C7C370}"/>
            </a:ext>
          </a:extLst>
        </xdr:cNvPr>
        <xdr:cNvSpPr txBox="1"/>
      </xdr:nvSpPr>
      <xdr:spPr>
        <a:xfrm>
          <a:off x="1441450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8" name="直線コネクタ 527">
          <a:extLst>
            <a:ext uri="{FF2B5EF4-FFF2-40B4-BE49-F238E27FC236}">
              <a16:creationId xmlns:a16="http://schemas.microsoft.com/office/drawing/2014/main" id="{1F9E039B-EC78-4DCC-B3BB-08EFF2930445}"/>
            </a:ext>
          </a:extLst>
        </xdr:cNvPr>
        <xdr:cNvCxnSpPr/>
      </xdr:nvCxnSpPr>
      <xdr:spPr>
        <a:xfrm>
          <a:off x="1428750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529" name="【一般廃棄物処理施設】&#10;有形固定資産減価償却率平均値テキスト">
          <a:extLst>
            <a:ext uri="{FF2B5EF4-FFF2-40B4-BE49-F238E27FC236}">
              <a16:creationId xmlns:a16="http://schemas.microsoft.com/office/drawing/2014/main" id="{4C58475C-FF4F-43F3-892C-E57E256856E2}"/>
            </a:ext>
          </a:extLst>
        </xdr:cNvPr>
        <xdr:cNvSpPr txBox="1"/>
      </xdr:nvSpPr>
      <xdr:spPr>
        <a:xfrm>
          <a:off x="14414500" y="620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530" name="フローチャート: 判断 529">
          <a:extLst>
            <a:ext uri="{FF2B5EF4-FFF2-40B4-BE49-F238E27FC236}">
              <a16:creationId xmlns:a16="http://schemas.microsoft.com/office/drawing/2014/main" id="{AEBD7633-9095-44C7-905E-E2F356F70937}"/>
            </a:ext>
          </a:extLst>
        </xdr:cNvPr>
        <xdr:cNvSpPr/>
      </xdr:nvSpPr>
      <xdr:spPr>
        <a:xfrm>
          <a:off x="14325600" y="63480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531" name="フローチャート: 判断 530">
          <a:extLst>
            <a:ext uri="{FF2B5EF4-FFF2-40B4-BE49-F238E27FC236}">
              <a16:creationId xmlns:a16="http://schemas.microsoft.com/office/drawing/2014/main" id="{FC0A848C-463A-4DA7-B6F4-93D68DB5C82D}"/>
            </a:ext>
          </a:extLst>
        </xdr:cNvPr>
        <xdr:cNvSpPr/>
      </xdr:nvSpPr>
      <xdr:spPr>
        <a:xfrm>
          <a:off x="13578840" y="6321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532" name="フローチャート: 判断 531">
          <a:extLst>
            <a:ext uri="{FF2B5EF4-FFF2-40B4-BE49-F238E27FC236}">
              <a16:creationId xmlns:a16="http://schemas.microsoft.com/office/drawing/2014/main" id="{0FB6D4FD-C445-4752-8785-011FBA66BBDA}"/>
            </a:ext>
          </a:extLst>
        </xdr:cNvPr>
        <xdr:cNvSpPr/>
      </xdr:nvSpPr>
      <xdr:spPr>
        <a:xfrm>
          <a:off x="12804140" y="6370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533" name="フローチャート: 判断 532">
          <a:extLst>
            <a:ext uri="{FF2B5EF4-FFF2-40B4-BE49-F238E27FC236}">
              <a16:creationId xmlns:a16="http://schemas.microsoft.com/office/drawing/2014/main" id="{FF9CD71A-B665-4217-AE4C-1845B4BB4403}"/>
            </a:ext>
          </a:extLst>
        </xdr:cNvPr>
        <xdr:cNvSpPr/>
      </xdr:nvSpPr>
      <xdr:spPr>
        <a:xfrm>
          <a:off x="12029440" y="6376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534" name="フローチャート: 判断 533">
          <a:extLst>
            <a:ext uri="{FF2B5EF4-FFF2-40B4-BE49-F238E27FC236}">
              <a16:creationId xmlns:a16="http://schemas.microsoft.com/office/drawing/2014/main" id="{091CFFC2-68AF-4102-B1DD-A8AFE514100A}"/>
            </a:ext>
          </a:extLst>
        </xdr:cNvPr>
        <xdr:cNvSpPr/>
      </xdr:nvSpPr>
      <xdr:spPr>
        <a:xfrm>
          <a:off x="1123188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4F9C9334-DDD2-4548-BA62-1F2E23CC0FF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B015A09D-C0F9-4DDB-AA46-54BA4B4313F2}"/>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A0C252F6-F2A8-4B2A-9303-0F333060AA3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ED8F4E63-8567-455B-8729-ED8229181512}"/>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4B32B3E5-5A9B-4FB9-AFCC-2A33333A4AA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13970</xdr:rowOff>
    </xdr:from>
    <xdr:to>
      <xdr:col>85</xdr:col>
      <xdr:colOff>177800</xdr:colOff>
      <xdr:row>40</xdr:row>
      <xdr:rowOff>115570</xdr:rowOff>
    </xdr:to>
    <xdr:sp macro="" textlink="">
      <xdr:nvSpPr>
        <xdr:cNvPr id="540" name="楕円 539">
          <a:extLst>
            <a:ext uri="{FF2B5EF4-FFF2-40B4-BE49-F238E27FC236}">
              <a16:creationId xmlns:a16="http://schemas.microsoft.com/office/drawing/2014/main" id="{C3BBBB2C-A68E-4A74-87D8-6E300FA6BC06}"/>
            </a:ext>
          </a:extLst>
        </xdr:cNvPr>
        <xdr:cNvSpPr/>
      </xdr:nvSpPr>
      <xdr:spPr>
        <a:xfrm>
          <a:off x="14325600" y="67195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163847</xdr:rowOff>
    </xdr:from>
    <xdr:ext cx="405111" cy="259045"/>
    <xdr:sp macro="" textlink="">
      <xdr:nvSpPr>
        <xdr:cNvPr id="541" name="【一般廃棄物処理施設】&#10;有形固定資産減価償却率該当値テキスト">
          <a:extLst>
            <a:ext uri="{FF2B5EF4-FFF2-40B4-BE49-F238E27FC236}">
              <a16:creationId xmlns:a16="http://schemas.microsoft.com/office/drawing/2014/main" id="{7E38BF89-B56A-4887-AEE4-6396B03B9DC5}"/>
            </a:ext>
          </a:extLst>
        </xdr:cNvPr>
        <xdr:cNvSpPr txBox="1"/>
      </xdr:nvSpPr>
      <xdr:spPr>
        <a:xfrm>
          <a:off x="14414500"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160655</xdr:rowOff>
    </xdr:from>
    <xdr:to>
      <xdr:col>81</xdr:col>
      <xdr:colOff>101600</xdr:colOff>
      <xdr:row>40</xdr:row>
      <xdr:rowOff>90805</xdr:rowOff>
    </xdr:to>
    <xdr:sp macro="" textlink="">
      <xdr:nvSpPr>
        <xdr:cNvPr id="542" name="楕円 541">
          <a:extLst>
            <a:ext uri="{FF2B5EF4-FFF2-40B4-BE49-F238E27FC236}">
              <a16:creationId xmlns:a16="http://schemas.microsoft.com/office/drawing/2014/main" id="{7C3487DF-D7CD-473B-A8C6-F15B3ADC6775}"/>
            </a:ext>
          </a:extLst>
        </xdr:cNvPr>
        <xdr:cNvSpPr/>
      </xdr:nvSpPr>
      <xdr:spPr>
        <a:xfrm>
          <a:off x="13578840" y="6698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40005</xdr:rowOff>
    </xdr:from>
    <xdr:to>
      <xdr:col>85</xdr:col>
      <xdr:colOff>127000</xdr:colOff>
      <xdr:row>40</xdr:row>
      <xdr:rowOff>64770</xdr:rowOff>
    </xdr:to>
    <xdr:cxnSp macro="">
      <xdr:nvCxnSpPr>
        <xdr:cNvPr id="543" name="直線コネクタ 542">
          <a:extLst>
            <a:ext uri="{FF2B5EF4-FFF2-40B4-BE49-F238E27FC236}">
              <a16:creationId xmlns:a16="http://schemas.microsoft.com/office/drawing/2014/main" id="{64186DBD-A851-4244-AEA9-FF3CC4FBFB0D}"/>
            </a:ext>
          </a:extLst>
        </xdr:cNvPr>
        <xdr:cNvCxnSpPr/>
      </xdr:nvCxnSpPr>
      <xdr:spPr>
        <a:xfrm>
          <a:off x="13629640" y="6745605"/>
          <a:ext cx="7467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88265</xdr:rowOff>
    </xdr:from>
    <xdr:to>
      <xdr:col>76</xdr:col>
      <xdr:colOff>165100</xdr:colOff>
      <xdr:row>40</xdr:row>
      <xdr:rowOff>18415</xdr:rowOff>
    </xdr:to>
    <xdr:sp macro="" textlink="">
      <xdr:nvSpPr>
        <xdr:cNvPr id="544" name="楕円 543">
          <a:extLst>
            <a:ext uri="{FF2B5EF4-FFF2-40B4-BE49-F238E27FC236}">
              <a16:creationId xmlns:a16="http://schemas.microsoft.com/office/drawing/2014/main" id="{D276BAF8-59F3-43ED-AC2C-4C1998DE3159}"/>
            </a:ext>
          </a:extLst>
        </xdr:cNvPr>
        <xdr:cNvSpPr/>
      </xdr:nvSpPr>
      <xdr:spPr>
        <a:xfrm>
          <a:off x="12804140" y="6626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139065</xdr:rowOff>
    </xdr:from>
    <xdr:to>
      <xdr:col>81</xdr:col>
      <xdr:colOff>50800</xdr:colOff>
      <xdr:row>40</xdr:row>
      <xdr:rowOff>40005</xdr:rowOff>
    </xdr:to>
    <xdr:cxnSp macro="">
      <xdr:nvCxnSpPr>
        <xdr:cNvPr id="545" name="直線コネクタ 544">
          <a:extLst>
            <a:ext uri="{FF2B5EF4-FFF2-40B4-BE49-F238E27FC236}">
              <a16:creationId xmlns:a16="http://schemas.microsoft.com/office/drawing/2014/main" id="{FA8AD83D-DD17-43C7-BB43-35FD8D1315D2}"/>
            </a:ext>
          </a:extLst>
        </xdr:cNvPr>
        <xdr:cNvCxnSpPr/>
      </xdr:nvCxnSpPr>
      <xdr:spPr>
        <a:xfrm>
          <a:off x="12854940" y="6677025"/>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12065</xdr:rowOff>
    </xdr:from>
    <xdr:to>
      <xdr:col>72</xdr:col>
      <xdr:colOff>38100</xdr:colOff>
      <xdr:row>39</xdr:row>
      <xdr:rowOff>113665</xdr:rowOff>
    </xdr:to>
    <xdr:sp macro="" textlink="">
      <xdr:nvSpPr>
        <xdr:cNvPr id="546" name="楕円 545">
          <a:extLst>
            <a:ext uri="{FF2B5EF4-FFF2-40B4-BE49-F238E27FC236}">
              <a16:creationId xmlns:a16="http://schemas.microsoft.com/office/drawing/2014/main" id="{96B22E44-558E-4F87-A7D1-B8B862E3BF7D}"/>
            </a:ext>
          </a:extLst>
        </xdr:cNvPr>
        <xdr:cNvSpPr/>
      </xdr:nvSpPr>
      <xdr:spPr>
        <a:xfrm>
          <a:off x="12029440" y="65500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62865</xdr:rowOff>
    </xdr:from>
    <xdr:to>
      <xdr:col>76</xdr:col>
      <xdr:colOff>114300</xdr:colOff>
      <xdr:row>39</xdr:row>
      <xdr:rowOff>139065</xdr:rowOff>
    </xdr:to>
    <xdr:cxnSp macro="">
      <xdr:nvCxnSpPr>
        <xdr:cNvPr id="547" name="直線コネクタ 546">
          <a:extLst>
            <a:ext uri="{FF2B5EF4-FFF2-40B4-BE49-F238E27FC236}">
              <a16:creationId xmlns:a16="http://schemas.microsoft.com/office/drawing/2014/main" id="{0C47DF2B-0518-4608-8C4F-D99FFE15E4B1}"/>
            </a:ext>
          </a:extLst>
        </xdr:cNvPr>
        <xdr:cNvCxnSpPr/>
      </xdr:nvCxnSpPr>
      <xdr:spPr>
        <a:xfrm>
          <a:off x="12072620" y="6600825"/>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109220</xdr:rowOff>
    </xdr:from>
    <xdr:to>
      <xdr:col>67</xdr:col>
      <xdr:colOff>101600</xdr:colOff>
      <xdr:row>39</xdr:row>
      <xdr:rowOff>39370</xdr:rowOff>
    </xdr:to>
    <xdr:sp macro="" textlink="">
      <xdr:nvSpPr>
        <xdr:cNvPr id="548" name="楕円 547">
          <a:extLst>
            <a:ext uri="{FF2B5EF4-FFF2-40B4-BE49-F238E27FC236}">
              <a16:creationId xmlns:a16="http://schemas.microsoft.com/office/drawing/2014/main" id="{2B396B1B-B842-4DA8-824D-B5F4A2292F39}"/>
            </a:ext>
          </a:extLst>
        </xdr:cNvPr>
        <xdr:cNvSpPr/>
      </xdr:nvSpPr>
      <xdr:spPr>
        <a:xfrm>
          <a:off x="11231880" y="647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160020</xdr:rowOff>
    </xdr:from>
    <xdr:to>
      <xdr:col>71</xdr:col>
      <xdr:colOff>177800</xdr:colOff>
      <xdr:row>39</xdr:row>
      <xdr:rowOff>62865</xdr:rowOff>
    </xdr:to>
    <xdr:cxnSp macro="">
      <xdr:nvCxnSpPr>
        <xdr:cNvPr id="549" name="直線コネクタ 548">
          <a:extLst>
            <a:ext uri="{FF2B5EF4-FFF2-40B4-BE49-F238E27FC236}">
              <a16:creationId xmlns:a16="http://schemas.microsoft.com/office/drawing/2014/main" id="{46DCBBDF-6582-4A84-9F80-A52155681637}"/>
            </a:ext>
          </a:extLst>
        </xdr:cNvPr>
        <xdr:cNvCxnSpPr/>
      </xdr:nvCxnSpPr>
      <xdr:spPr>
        <a:xfrm>
          <a:off x="11282680" y="6530340"/>
          <a:ext cx="78994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550" name="n_1aveValue【一般廃棄物処理施設】&#10;有形固定資産減価償却率">
          <a:extLst>
            <a:ext uri="{FF2B5EF4-FFF2-40B4-BE49-F238E27FC236}">
              <a16:creationId xmlns:a16="http://schemas.microsoft.com/office/drawing/2014/main" id="{19CC2490-4248-4C2A-BE77-790373898299}"/>
            </a:ext>
          </a:extLst>
        </xdr:cNvPr>
        <xdr:cNvSpPr txBox="1"/>
      </xdr:nvSpPr>
      <xdr:spPr>
        <a:xfrm>
          <a:off x="134372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551" name="n_2aveValue【一般廃棄物処理施設】&#10;有形固定資産減価償却率">
          <a:extLst>
            <a:ext uri="{FF2B5EF4-FFF2-40B4-BE49-F238E27FC236}">
              <a16:creationId xmlns:a16="http://schemas.microsoft.com/office/drawing/2014/main" id="{437F216E-0612-42CA-BF6B-F9421CABC300}"/>
            </a:ext>
          </a:extLst>
        </xdr:cNvPr>
        <xdr:cNvSpPr txBox="1"/>
      </xdr:nvSpPr>
      <xdr:spPr>
        <a:xfrm>
          <a:off x="126752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552" name="n_3aveValue【一般廃棄物処理施設】&#10;有形固定資産減価償却率">
          <a:extLst>
            <a:ext uri="{FF2B5EF4-FFF2-40B4-BE49-F238E27FC236}">
              <a16:creationId xmlns:a16="http://schemas.microsoft.com/office/drawing/2014/main" id="{0DB62623-6331-4557-AFA4-E6E3A62AFC71}"/>
            </a:ext>
          </a:extLst>
        </xdr:cNvPr>
        <xdr:cNvSpPr txBox="1"/>
      </xdr:nvSpPr>
      <xdr:spPr>
        <a:xfrm>
          <a:off x="119005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553" name="n_4aveValue【一般廃棄物処理施設】&#10;有形固定資産減価償却率">
          <a:extLst>
            <a:ext uri="{FF2B5EF4-FFF2-40B4-BE49-F238E27FC236}">
              <a16:creationId xmlns:a16="http://schemas.microsoft.com/office/drawing/2014/main" id="{3FD7388D-E4A8-4F2F-80BD-4419870F4807}"/>
            </a:ext>
          </a:extLst>
        </xdr:cNvPr>
        <xdr:cNvSpPr txBox="1"/>
      </xdr:nvSpPr>
      <xdr:spPr>
        <a:xfrm>
          <a:off x="1110298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81932</xdr:rowOff>
    </xdr:from>
    <xdr:ext cx="405111" cy="259045"/>
    <xdr:sp macro="" textlink="">
      <xdr:nvSpPr>
        <xdr:cNvPr id="554" name="n_1mainValue【一般廃棄物処理施設】&#10;有形固定資産減価償却率">
          <a:extLst>
            <a:ext uri="{FF2B5EF4-FFF2-40B4-BE49-F238E27FC236}">
              <a16:creationId xmlns:a16="http://schemas.microsoft.com/office/drawing/2014/main" id="{3F27E70E-8163-4C95-A9C1-B08687A00C87}"/>
            </a:ext>
          </a:extLst>
        </xdr:cNvPr>
        <xdr:cNvSpPr txBox="1"/>
      </xdr:nvSpPr>
      <xdr:spPr>
        <a:xfrm>
          <a:off x="13437244"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9542</xdr:rowOff>
    </xdr:from>
    <xdr:ext cx="405111" cy="259045"/>
    <xdr:sp macro="" textlink="">
      <xdr:nvSpPr>
        <xdr:cNvPr id="555" name="n_2mainValue【一般廃棄物処理施設】&#10;有形固定資産減価償却率">
          <a:extLst>
            <a:ext uri="{FF2B5EF4-FFF2-40B4-BE49-F238E27FC236}">
              <a16:creationId xmlns:a16="http://schemas.microsoft.com/office/drawing/2014/main" id="{DF864099-7C44-45BC-A05A-F60E3F23922E}"/>
            </a:ext>
          </a:extLst>
        </xdr:cNvPr>
        <xdr:cNvSpPr txBox="1"/>
      </xdr:nvSpPr>
      <xdr:spPr>
        <a:xfrm>
          <a:off x="126752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104792</xdr:rowOff>
    </xdr:from>
    <xdr:ext cx="405111" cy="259045"/>
    <xdr:sp macro="" textlink="">
      <xdr:nvSpPr>
        <xdr:cNvPr id="556" name="n_3mainValue【一般廃棄物処理施設】&#10;有形固定資産減価償却率">
          <a:extLst>
            <a:ext uri="{FF2B5EF4-FFF2-40B4-BE49-F238E27FC236}">
              <a16:creationId xmlns:a16="http://schemas.microsoft.com/office/drawing/2014/main" id="{D0F0C6F6-0ADF-4700-AF67-1AFD42DDD266}"/>
            </a:ext>
          </a:extLst>
        </xdr:cNvPr>
        <xdr:cNvSpPr txBox="1"/>
      </xdr:nvSpPr>
      <xdr:spPr>
        <a:xfrm>
          <a:off x="119005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30497</xdr:rowOff>
    </xdr:from>
    <xdr:ext cx="405111" cy="259045"/>
    <xdr:sp macro="" textlink="">
      <xdr:nvSpPr>
        <xdr:cNvPr id="557" name="n_4mainValue【一般廃棄物処理施設】&#10;有形固定資産減価償却率">
          <a:extLst>
            <a:ext uri="{FF2B5EF4-FFF2-40B4-BE49-F238E27FC236}">
              <a16:creationId xmlns:a16="http://schemas.microsoft.com/office/drawing/2014/main" id="{053E54B2-7F60-4486-96A6-9A3C856B02F0}"/>
            </a:ext>
          </a:extLst>
        </xdr:cNvPr>
        <xdr:cNvSpPr txBox="1"/>
      </xdr:nvSpPr>
      <xdr:spPr>
        <a:xfrm>
          <a:off x="1110298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id="{B5C3DF1F-D2C7-4634-A121-B5C7DB4EBE9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id="{89435E02-3631-4D15-8AF8-441FC673E90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id="{D486FE32-B087-439F-A878-11CF81EB95B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id="{B4A20B32-9F73-496B-93E4-7C038651FE7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id="{4883BD91-BC62-4E04-800A-54FB3A159B1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id="{C97634E5-8D6D-4672-907D-BF630B949CB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id="{8CBA88FB-0ED2-4601-A560-136259804DB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id="{7C558A0B-2031-4F62-915D-C3F20322BE7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id="{EBEBF4D2-202F-47E0-BA17-FA31FD75EC2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id="{C6E95815-20BC-4FA2-B733-9F0BA905E84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8" name="直線コネクタ 567">
          <a:extLst>
            <a:ext uri="{FF2B5EF4-FFF2-40B4-BE49-F238E27FC236}">
              <a16:creationId xmlns:a16="http://schemas.microsoft.com/office/drawing/2014/main" id="{527C027E-D705-4E7F-80EA-32FFFE74490A}"/>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9" name="テキスト ボックス 568">
          <a:extLst>
            <a:ext uri="{FF2B5EF4-FFF2-40B4-BE49-F238E27FC236}">
              <a16:creationId xmlns:a16="http://schemas.microsoft.com/office/drawing/2014/main" id="{D3DBD1D7-3F64-4AF1-BCF7-80038B00EA45}"/>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0" name="直線コネクタ 569">
          <a:extLst>
            <a:ext uri="{FF2B5EF4-FFF2-40B4-BE49-F238E27FC236}">
              <a16:creationId xmlns:a16="http://schemas.microsoft.com/office/drawing/2014/main" id="{CD10B50B-03A1-4BE8-9BE6-A73F3DF638E3}"/>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1" name="テキスト ボックス 570">
          <a:extLst>
            <a:ext uri="{FF2B5EF4-FFF2-40B4-BE49-F238E27FC236}">
              <a16:creationId xmlns:a16="http://schemas.microsoft.com/office/drawing/2014/main" id="{8A3BDB6E-D9F5-486C-9150-D65975F957A4}"/>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2" name="直線コネクタ 571">
          <a:extLst>
            <a:ext uri="{FF2B5EF4-FFF2-40B4-BE49-F238E27FC236}">
              <a16:creationId xmlns:a16="http://schemas.microsoft.com/office/drawing/2014/main" id="{2AFF9027-3095-44A0-BF20-77BFCCF3816D}"/>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3" name="テキスト ボックス 572">
          <a:extLst>
            <a:ext uri="{FF2B5EF4-FFF2-40B4-BE49-F238E27FC236}">
              <a16:creationId xmlns:a16="http://schemas.microsoft.com/office/drawing/2014/main" id="{26F500DD-82C9-422F-8E95-41BA15828588}"/>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4" name="直線コネクタ 573">
          <a:extLst>
            <a:ext uri="{FF2B5EF4-FFF2-40B4-BE49-F238E27FC236}">
              <a16:creationId xmlns:a16="http://schemas.microsoft.com/office/drawing/2014/main" id="{239BAEE7-2CD9-492E-9866-356C22434C3E}"/>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5" name="テキスト ボックス 574">
          <a:extLst>
            <a:ext uri="{FF2B5EF4-FFF2-40B4-BE49-F238E27FC236}">
              <a16:creationId xmlns:a16="http://schemas.microsoft.com/office/drawing/2014/main" id="{EE71D717-925E-4818-BD33-F3AD1C2DA830}"/>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14516216-345C-4B68-84CE-4813C64921E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526CB867-BC0D-4B7B-B121-23F831A31B77}"/>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EEF708ED-2329-4706-B4B4-B27CCCA21B3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579" name="直線コネクタ 578">
          <a:extLst>
            <a:ext uri="{FF2B5EF4-FFF2-40B4-BE49-F238E27FC236}">
              <a16:creationId xmlns:a16="http://schemas.microsoft.com/office/drawing/2014/main" id="{7A28EAFC-C56F-44AF-A54E-5A5921A2DFEF}"/>
            </a:ext>
          </a:extLst>
        </xdr:cNvPr>
        <xdr:cNvCxnSpPr/>
      </xdr:nvCxnSpPr>
      <xdr:spPr>
        <a:xfrm flipV="1">
          <a:off x="19509104" y="5742186"/>
          <a:ext cx="0" cy="125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190E6212-85E7-4BB0-8CAB-E0FD9AC806CF}"/>
            </a:ext>
          </a:extLst>
        </xdr:cNvPr>
        <xdr:cNvSpPr txBox="1"/>
      </xdr:nvSpPr>
      <xdr:spPr>
        <a:xfrm>
          <a:off x="19547840" y="700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581" name="直線コネクタ 580">
          <a:extLst>
            <a:ext uri="{FF2B5EF4-FFF2-40B4-BE49-F238E27FC236}">
              <a16:creationId xmlns:a16="http://schemas.microsoft.com/office/drawing/2014/main" id="{7ADD7D0D-C766-41C6-B4B9-95DDB89E5475}"/>
            </a:ext>
          </a:extLst>
        </xdr:cNvPr>
        <xdr:cNvCxnSpPr/>
      </xdr:nvCxnSpPr>
      <xdr:spPr>
        <a:xfrm>
          <a:off x="19443700" y="69996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47592574-FDD9-4AB7-89B5-86D8F08DCB50}"/>
            </a:ext>
          </a:extLst>
        </xdr:cNvPr>
        <xdr:cNvSpPr txBox="1"/>
      </xdr:nvSpPr>
      <xdr:spPr>
        <a:xfrm>
          <a:off x="19547840" y="552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583" name="直線コネクタ 582">
          <a:extLst>
            <a:ext uri="{FF2B5EF4-FFF2-40B4-BE49-F238E27FC236}">
              <a16:creationId xmlns:a16="http://schemas.microsoft.com/office/drawing/2014/main" id="{A0E7442A-61FF-4A87-B5B3-F6F5227174DC}"/>
            </a:ext>
          </a:extLst>
        </xdr:cNvPr>
        <xdr:cNvCxnSpPr/>
      </xdr:nvCxnSpPr>
      <xdr:spPr>
        <a:xfrm>
          <a:off x="19443700" y="5742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3959782B-787F-45E2-9EE1-A9AAD63A0A8A}"/>
            </a:ext>
          </a:extLst>
        </xdr:cNvPr>
        <xdr:cNvSpPr txBox="1"/>
      </xdr:nvSpPr>
      <xdr:spPr>
        <a:xfrm>
          <a:off x="19547840" y="6422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585" name="フローチャート: 判断 584">
          <a:extLst>
            <a:ext uri="{FF2B5EF4-FFF2-40B4-BE49-F238E27FC236}">
              <a16:creationId xmlns:a16="http://schemas.microsoft.com/office/drawing/2014/main" id="{DBA21ED8-D0A8-44F4-8493-D2E21527E208}"/>
            </a:ext>
          </a:extLst>
        </xdr:cNvPr>
        <xdr:cNvSpPr/>
      </xdr:nvSpPr>
      <xdr:spPr>
        <a:xfrm>
          <a:off x="19458940" y="656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586" name="フローチャート: 判断 585">
          <a:extLst>
            <a:ext uri="{FF2B5EF4-FFF2-40B4-BE49-F238E27FC236}">
              <a16:creationId xmlns:a16="http://schemas.microsoft.com/office/drawing/2014/main" id="{6719C675-84DD-4D3E-BBE6-64BD1EC2A018}"/>
            </a:ext>
          </a:extLst>
        </xdr:cNvPr>
        <xdr:cNvSpPr/>
      </xdr:nvSpPr>
      <xdr:spPr>
        <a:xfrm>
          <a:off x="18735040" y="65896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587" name="フローチャート: 判断 586">
          <a:extLst>
            <a:ext uri="{FF2B5EF4-FFF2-40B4-BE49-F238E27FC236}">
              <a16:creationId xmlns:a16="http://schemas.microsoft.com/office/drawing/2014/main" id="{A2B23AA1-F225-4370-B15E-1D5634337C5B}"/>
            </a:ext>
          </a:extLst>
        </xdr:cNvPr>
        <xdr:cNvSpPr/>
      </xdr:nvSpPr>
      <xdr:spPr>
        <a:xfrm>
          <a:off x="17937480" y="66144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588" name="フローチャート: 判断 587">
          <a:extLst>
            <a:ext uri="{FF2B5EF4-FFF2-40B4-BE49-F238E27FC236}">
              <a16:creationId xmlns:a16="http://schemas.microsoft.com/office/drawing/2014/main" id="{1A4AAB84-63A8-421B-BA26-A1E9CCF6D7ED}"/>
            </a:ext>
          </a:extLst>
        </xdr:cNvPr>
        <xdr:cNvSpPr/>
      </xdr:nvSpPr>
      <xdr:spPr>
        <a:xfrm>
          <a:off x="17162780" y="6624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589" name="フローチャート: 判断 588">
          <a:extLst>
            <a:ext uri="{FF2B5EF4-FFF2-40B4-BE49-F238E27FC236}">
              <a16:creationId xmlns:a16="http://schemas.microsoft.com/office/drawing/2014/main" id="{38920271-7719-4E0A-87C8-4EC8720D53D3}"/>
            </a:ext>
          </a:extLst>
        </xdr:cNvPr>
        <xdr:cNvSpPr/>
      </xdr:nvSpPr>
      <xdr:spPr>
        <a:xfrm>
          <a:off x="16388080" y="66340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EB5393F-0BA6-4ECE-851D-5EFA00B2CC2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77F37D85-6BF1-4571-8FDB-04913CFE61A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8DE11C96-A339-46C5-B029-D8150C5E497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6793DA1C-8607-40AB-BE1F-EB9FFEF98F6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5B3CEE67-8A29-4EAD-BE73-9C1728DDEB5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94314</xdr:rowOff>
    </xdr:from>
    <xdr:to>
      <xdr:col>116</xdr:col>
      <xdr:colOff>114300</xdr:colOff>
      <xdr:row>40</xdr:row>
      <xdr:rowOff>24464</xdr:rowOff>
    </xdr:to>
    <xdr:sp macro="" textlink="">
      <xdr:nvSpPr>
        <xdr:cNvPr id="595" name="楕円 594">
          <a:extLst>
            <a:ext uri="{FF2B5EF4-FFF2-40B4-BE49-F238E27FC236}">
              <a16:creationId xmlns:a16="http://schemas.microsoft.com/office/drawing/2014/main" id="{536E884C-5506-4060-97BE-563B43BF105C}"/>
            </a:ext>
          </a:extLst>
        </xdr:cNvPr>
        <xdr:cNvSpPr/>
      </xdr:nvSpPr>
      <xdr:spPr>
        <a:xfrm>
          <a:off x="19458940" y="66322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72741</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ABCD01EC-0D39-440D-B2C6-ED365635355E}"/>
            </a:ext>
          </a:extLst>
        </xdr:cNvPr>
        <xdr:cNvSpPr txBox="1"/>
      </xdr:nvSpPr>
      <xdr:spPr>
        <a:xfrm>
          <a:off x="19547840" y="6610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98061</xdr:rowOff>
    </xdr:from>
    <xdr:to>
      <xdr:col>112</xdr:col>
      <xdr:colOff>38100</xdr:colOff>
      <xdr:row>40</xdr:row>
      <xdr:rowOff>28211</xdr:rowOff>
    </xdr:to>
    <xdr:sp macro="" textlink="">
      <xdr:nvSpPr>
        <xdr:cNvPr id="597" name="楕円 596">
          <a:extLst>
            <a:ext uri="{FF2B5EF4-FFF2-40B4-BE49-F238E27FC236}">
              <a16:creationId xmlns:a16="http://schemas.microsoft.com/office/drawing/2014/main" id="{77DDC99D-5780-498F-BE6B-EAAEB6AAD18A}"/>
            </a:ext>
          </a:extLst>
        </xdr:cNvPr>
        <xdr:cNvSpPr/>
      </xdr:nvSpPr>
      <xdr:spPr>
        <a:xfrm>
          <a:off x="18735040" y="66360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145114</xdr:rowOff>
    </xdr:from>
    <xdr:to>
      <xdr:col>116</xdr:col>
      <xdr:colOff>63500</xdr:colOff>
      <xdr:row>39</xdr:row>
      <xdr:rowOff>148861</xdr:rowOff>
    </xdr:to>
    <xdr:cxnSp macro="">
      <xdr:nvCxnSpPr>
        <xdr:cNvPr id="598" name="直線コネクタ 597">
          <a:extLst>
            <a:ext uri="{FF2B5EF4-FFF2-40B4-BE49-F238E27FC236}">
              <a16:creationId xmlns:a16="http://schemas.microsoft.com/office/drawing/2014/main" id="{96D5E1A1-26CD-4F42-A6B7-ACCCCEE27790}"/>
            </a:ext>
          </a:extLst>
        </xdr:cNvPr>
        <xdr:cNvCxnSpPr/>
      </xdr:nvCxnSpPr>
      <xdr:spPr>
        <a:xfrm flipV="1">
          <a:off x="18778220" y="6683074"/>
          <a:ext cx="731520" cy="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103728</xdr:rowOff>
    </xdr:from>
    <xdr:to>
      <xdr:col>107</xdr:col>
      <xdr:colOff>101600</xdr:colOff>
      <xdr:row>40</xdr:row>
      <xdr:rowOff>33878</xdr:rowOff>
    </xdr:to>
    <xdr:sp macro="" textlink="">
      <xdr:nvSpPr>
        <xdr:cNvPr id="599" name="楕円 598">
          <a:extLst>
            <a:ext uri="{FF2B5EF4-FFF2-40B4-BE49-F238E27FC236}">
              <a16:creationId xmlns:a16="http://schemas.microsoft.com/office/drawing/2014/main" id="{3ACBE83F-C745-4255-91B8-130BA0A42AD4}"/>
            </a:ext>
          </a:extLst>
        </xdr:cNvPr>
        <xdr:cNvSpPr/>
      </xdr:nvSpPr>
      <xdr:spPr>
        <a:xfrm>
          <a:off x="17937480" y="66416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148861</xdr:rowOff>
    </xdr:from>
    <xdr:to>
      <xdr:col>111</xdr:col>
      <xdr:colOff>177800</xdr:colOff>
      <xdr:row>39</xdr:row>
      <xdr:rowOff>154528</xdr:rowOff>
    </xdr:to>
    <xdr:cxnSp macro="">
      <xdr:nvCxnSpPr>
        <xdr:cNvPr id="600" name="直線コネクタ 599">
          <a:extLst>
            <a:ext uri="{FF2B5EF4-FFF2-40B4-BE49-F238E27FC236}">
              <a16:creationId xmlns:a16="http://schemas.microsoft.com/office/drawing/2014/main" id="{E9ED1F47-A00D-4F9C-BA8C-FAC5F83CCC96}"/>
            </a:ext>
          </a:extLst>
        </xdr:cNvPr>
        <xdr:cNvCxnSpPr/>
      </xdr:nvCxnSpPr>
      <xdr:spPr>
        <a:xfrm flipV="1">
          <a:off x="17988280" y="6686821"/>
          <a:ext cx="789940" cy="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121019</xdr:rowOff>
    </xdr:from>
    <xdr:to>
      <xdr:col>102</xdr:col>
      <xdr:colOff>165100</xdr:colOff>
      <xdr:row>40</xdr:row>
      <xdr:rowOff>51169</xdr:rowOff>
    </xdr:to>
    <xdr:sp macro="" textlink="">
      <xdr:nvSpPr>
        <xdr:cNvPr id="601" name="楕円 600">
          <a:extLst>
            <a:ext uri="{FF2B5EF4-FFF2-40B4-BE49-F238E27FC236}">
              <a16:creationId xmlns:a16="http://schemas.microsoft.com/office/drawing/2014/main" id="{FE073DF6-C568-433F-A89C-4E5997E378B4}"/>
            </a:ext>
          </a:extLst>
        </xdr:cNvPr>
        <xdr:cNvSpPr/>
      </xdr:nvSpPr>
      <xdr:spPr>
        <a:xfrm>
          <a:off x="17162780" y="66589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154528</xdr:rowOff>
    </xdr:from>
    <xdr:to>
      <xdr:col>107</xdr:col>
      <xdr:colOff>50800</xdr:colOff>
      <xdr:row>40</xdr:row>
      <xdr:rowOff>369</xdr:rowOff>
    </xdr:to>
    <xdr:cxnSp macro="">
      <xdr:nvCxnSpPr>
        <xdr:cNvPr id="602" name="直線コネクタ 601">
          <a:extLst>
            <a:ext uri="{FF2B5EF4-FFF2-40B4-BE49-F238E27FC236}">
              <a16:creationId xmlns:a16="http://schemas.microsoft.com/office/drawing/2014/main" id="{9E0C012E-835B-4855-964C-5B9E237C9AF4}"/>
            </a:ext>
          </a:extLst>
        </xdr:cNvPr>
        <xdr:cNvCxnSpPr/>
      </xdr:nvCxnSpPr>
      <xdr:spPr>
        <a:xfrm flipV="1">
          <a:off x="17213580" y="6692488"/>
          <a:ext cx="774700" cy="1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116508</xdr:rowOff>
    </xdr:from>
    <xdr:to>
      <xdr:col>98</xdr:col>
      <xdr:colOff>38100</xdr:colOff>
      <xdr:row>40</xdr:row>
      <xdr:rowOff>46658</xdr:rowOff>
    </xdr:to>
    <xdr:sp macro="" textlink="">
      <xdr:nvSpPr>
        <xdr:cNvPr id="603" name="楕円 602">
          <a:extLst>
            <a:ext uri="{FF2B5EF4-FFF2-40B4-BE49-F238E27FC236}">
              <a16:creationId xmlns:a16="http://schemas.microsoft.com/office/drawing/2014/main" id="{95CBA851-E3C9-4FE8-9483-50165C8BDA46}"/>
            </a:ext>
          </a:extLst>
        </xdr:cNvPr>
        <xdr:cNvSpPr/>
      </xdr:nvSpPr>
      <xdr:spPr>
        <a:xfrm>
          <a:off x="16388080" y="66544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167308</xdr:rowOff>
    </xdr:from>
    <xdr:to>
      <xdr:col>102</xdr:col>
      <xdr:colOff>114300</xdr:colOff>
      <xdr:row>40</xdr:row>
      <xdr:rowOff>369</xdr:rowOff>
    </xdr:to>
    <xdr:cxnSp macro="">
      <xdr:nvCxnSpPr>
        <xdr:cNvPr id="604" name="直線コネクタ 603">
          <a:extLst>
            <a:ext uri="{FF2B5EF4-FFF2-40B4-BE49-F238E27FC236}">
              <a16:creationId xmlns:a16="http://schemas.microsoft.com/office/drawing/2014/main" id="{E66FF907-0D02-4D64-BB12-8C5FA53B6022}"/>
            </a:ext>
          </a:extLst>
        </xdr:cNvPr>
        <xdr:cNvCxnSpPr/>
      </xdr:nvCxnSpPr>
      <xdr:spPr>
        <a:xfrm>
          <a:off x="16431260" y="6705268"/>
          <a:ext cx="78232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0CE31D24-5F12-4303-B64F-8E3005EF7D65}"/>
            </a:ext>
          </a:extLst>
        </xdr:cNvPr>
        <xdr:cNvSpPr txBox="1"/>
      </xdr:nvSpPr>
      <xdr:spPr>
        <a:xfrm>
          <a:off x="18496495" y="6372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4A5CDB74-1675-43FE-AB66-BFA131B9BEB5}"/>
            </a:ext>
          </a:extLst>
        </xdr:cNvPr>
        <xdr:cNvSpPr txBox="1"/>
      </xdr:nvSpPr>
      <xdr:spPr>
        <a:xfrm>
          <a:off x="17734495" y="639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607" name="n_3aveValue【一般廃棄物処理施設】&#10;一人当たり有形固定資産（償却資産）額">
          <a:extLst>
            <a:ext uri="{FF2B5EF4-FFF2-40B4-BE49-F238E27FC236}">
              <a16:creationId xmlns:a16="http://schemas.microsoft.com/office/drawing/2014/main" id="{ACC05621-4C93-4D3E-B330-1B00E754E24F}"/>
            </a:ext>
          </a:extLst>
        </xdr:cNvPr>
        <xdr:cNvSpPr txBox="1"/>
      </xdr:nvSpPr>
      <xdr:spPr>
        <a:xfrm>
          <a:off x="16936935" y="640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608" name="n_4aveValue【一般廃棄物処理施設】&#10;一人当たり有形固定資産（償却資産）額">
          <a:extLst>
            <a:ext uri="{FF2B5EF4-FFF2-40B4-BE49-F238E27FC236}">
              <a16:creationId xmlns:a16="http://schemas.microsoft.com/office/drawing/2014/main" id="{14E15E42-1EE2-40CC-8128-AD5A38347A1B}"/>
            </a:ext>
          </a:extLst>
        </xdr:cNvPr>
        <xdr:cNvSpPr txBox="1"/>
      </xdr:nvSpPr>
      <xdr:spPr>
        <a:xfrm>
          <a:off x="16162235" y="641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19338</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B051A738-1892-4485-8860-A39F0871F542}"/>
            </a:ext>
          </a:extLst>
        </xdr:cNvPr>
        <xdr:cNvSpPr txBox="1"/>
      </xdr:nvSpPr>
      <xdr:spPr>
        <a:xfrm>
          <a:off x="18496495" y="6724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25005</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6A8878EC-4C8F-4D57-8C2A-B8BD66FD912D}"/>
            </a:ext>
          </a:extLst>
        </xdr:cNvPr>
        <xdr:cNvSpPr txBox="1"/>
      </xdr:nvSpPr>
      <xdr:spPr>
        <a:xfrm>
          <a:off x="17734495" y="673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42296</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DEB07404-AA18-4849-B88E-CE37E71B81FC}"/>
            </a:ext>
          </a:extLst>
        </xdr:cNvPr>
        <xdr:cNvSpPr txBox="1"/>
      </xdr:nvSpPr>
      <xdr:spPr>
        <a:xfrm>
          <a:off x="16936935" y="6747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37785</xdr:rowOff>
    </xdr:from>
    <xdr:ext cx="599010" cy="259045"/>
    <xdr:sp macro="" textlink="">
      <xdr:nvSpPr>
        <xdr:cNvPr id="612" name="n_4mainValue【一般廃棄物処理施設】&#10;一人当たり有形固定資産（償却資産）額">
          <a:extLst>
            <a:ext uri="{FF2B5EF4-FFF2-40B4-BE49-F238E27FC236}">
              <a16:creationId xmlns:a16="http://schemas.microsoft.com/office/drawing/2014/main" id="{B806D8B7-5E08-4BAD-86EA-1972CE6F77A5}"/>
            </a:ext>
          </a:extLst>
        </xdr:cNvPr>
        <xdr:cNvSpPr txBox="1"/>
      </xdr:nvSpPr>
      <xdr:spPr>
        <a:xfrm>
          <a:off x="16162235" y="674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C0EAF0E0-C4FD-4379-8A9B-EA739406EC1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682A63FA-5256-4090-8154-F978815F41C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E6E38757-4BA1-48E2-957B-D387C5C9BA9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62D8AD6E-8708-46E2-9E68-AE1D03E07E2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65F837F4-6EC4-4268-98AF-2B95A291AE6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D7BA829D-343A-4C8B-9762-A178E12AD40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EDA9192A-452D-48D5-AC92-8A34145009B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FC250D81-94EC-4A2D-8A64-80C01215F399}"/>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21" name="正方形/長方形 620">
          <a:extLst>
            <a:ext uri="{FF2B5EF4-FFF2-40B4-BE49-F238E27FC236}">
              <a16:creationId xmlns:a16="http://schemas.microsoft.com/office/drawing/2014/main" id="{1C2208C5-4B5A-4399-882E-890594B93B7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2" name="正方形/長方形 621">
          <a:extLst>
            <a:ext uri="{FF2B5EF4-FFF2-40B4-BE49-F238E27FC236}">
              <a16:creationId xmlns:a16="http://schemas.microsoft.com/office/drawing/2014/main" id="{5B3A2345-3D16-43A8-804E-7DE68FDAC3A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3" name="正方形/長方形 622">
          <a:extLst>
            <a:ext uri="{FF2B5EF4-FFF2-40B4-BE49-F238E27FC236}">
              <a16:creationId xmlns:a16="http://schemas.microsoft.com/office/drawing/2014/main" id="{881813FD-2D03-4DAD-9601-A639A8982CC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4" name="正方形/長方形 623">
          <a:extLst>
            <a:ext uri="{FF2B5EF4-FFF2-40B4-BE49-F238E27FC236}">
              <a16:creationId xmlns:a16="http://schemas.microsoft.com/office/drawing/2014/main" id="{1159E0DF-5CDB-47DF-979C-324456C5468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5" name="正方形/長方形 624">
          <a:extLst>
            <a:ext uri="{FF2B5EF4-FFF2-40B4-BE49-F238E27FC236}">
              <a16:creationId xmlns:a16="http://schemas.microsoft.com/office/drawing/2014/main" id="{08137199-255E-4B7E-88AF-28271561803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6" name="正方形/長方形 625">
          <a:extLst>
            <a:ext uri="{FF2B5EF4-FFF2-40B4-BE49-F238E27FC236}">
              <a16:creationId xmlns:a16="http://schemas.microsoft.com/office/drawing/2014/main" id="{2449EF72-A317-4BC2-862E-9415D2BACBF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7" name="正方形/長方形 626">
          <a:extLst>
            <a:ext uri="{FF2B5EF4-FFF2-40B4-BE49-F238E27FC236}">
              <a16:creationId xmlns:a16="http://schemas.microsoft.com/office/drawing/2014/main" id="{A293A2DE-F3EA-49B8-A5BD-540ED2D7A2C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8" name="正方形/長方形 627">
          <a:extLst>
            <a:ext uri="{FF2B5EF4-FFF2-40B4-BE49-F238E27FC236}">
              <a16:creationId xmlns:a16="http://schemas.microsoft.com/office/drawing/2014/main" id="{FFA2B1D2-220B-44EF-BA5A-BFF4F64AC1CC}"/>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7120FDD6-1E5F-4990-AA8A-190D3EE31AA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498C13C2-A15B-4675-BE06-BC26BB1E41C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C8D3621F-2C93-4C8D-8B4D-EADC5967D75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D236AEE9-5FE8-4C4A-A071-4462DA6631A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D6367248-0667-48CE-807D-0D2D9576171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120C6291-AD55-40B6-9BCF-0DEA5879F41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0C10D4D2-5F74-426E-8B9C-1B63FF10688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2AE307C0-693E-45AB-8EA2-E8D78423A03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603AD02F-55B2-4B34-BD90-77192CB5233F}"/>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C9F5E8BC-8B03-4597-A716-420C6CBED3F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757DDD1A-F393-4AD7-BD4A-9BEC909A52C8}"/>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6D0BB61E-EACA-49BA-98A0-D8944D386F5B}"/>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6934B781-D95F-4BC3-8377-DD824D0C5162}"/>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55F3B19C-64C9-4BD0-BC56-A63C8BBDC2AA}"/>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B1C4E19C-ECB1-4E6C-8EB3-BB453A246FDC}"/>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8665E57B-5248-42FC-86E6-5C449F62C624}"/>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763F6A75-5E6C-44C0-8A22-DDE45B5D5154}"/>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F928C0A4-8AEA-4934-BB5E-333BD628D974}"/>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AEC6758E-1555-451C-87F0-8695A4C9355C}"/>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5617065B-2227-4A35-AF12-5B3B71B654AF}"/>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id="{F7568BB0-5A1E-4188-BAF8-31623111C8F3}"/>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2941CA9D-5092-4F5F-B5EA-26B74E0F9A66}"/>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id="{3C523A7C-0700-4475-AA91-0A0B8B57B994}"/>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FC2C04F2-DFEF-4268-B8B6-18EBED5EA2C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653" name="直線コネクタ 652">
          <a:extLst>
            <a:ext uri="{FF2B5EF4-FFF2-40B4-BE49-F238E27FC236}">
              <a16:creationId xmlns:a16="http://schemas.microsoft.com/office/drawing/2014/main" id="{3B07AF8B-3D99-4D89-8D5F-E88D1C12029B}"/>
            </a:ext>
          </a:extLst>
        </xdr:cNvPr>
        <xdr:cNvCxnSpPr/>
      </xdr:nvCxnSpPr>
      <xdr:spPr>
        <a:xfrm flipV="1">
          <a:off x="14375764" y="1312545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654" name="【消防施設】&#10;有形固定資産減価償却率最小値テキスト">
          <a:extLst>
            <a:ext uri="{FF2B5EF4-FFF2-40B4-BE49-F238E27FC236}">
              <a16:creationId xmlns:a16="http://schemas.microsoft.com/office/drawing/2014/main" id="{93C36056-5F37-4614-89B8-916EE848F788}"/>
            </a:ext>
          </a:extLst>
        </xdr:cNvPr>
        <xdr:cNvSpPr txBox="1"/>
      </xdr:nvSpPr>
      <xdr:spPr>
        <a:xfrm>
          <a:off x="14414500" y="1443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655" name="直線コネクタ 654">
          <a:extLst>
            <a:ext uri="{FF2B5EF4-FFF2-40B4-BE49-F238E27FC236}">
              <a16:creationId xmlns:a16="http://schemas.microsoft.com/office/drawing/2014/main" id="{9D2603DD-7EC0-47BA-9187-C34A86E6CEFC}"/>
            </a:ext>
          </a:extLst>
        </xdr:cNvPr>
        <xdr:cNvCxnSpPr/>
      </xdr:nvCxnSpPr>
      <xdr:spPr>
        <a:xfrm>
          <a:off x="14287500" y="14434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701F0105-C32C-4BB7-8F92-25EB570F22DD}"/>
            </a:ext>
          </a:extLst>
        </xdr:cNvPr>
        <xdr:cNvSpPr txBox="1"/>
      </xdr:nvSpPr>
      <xdr:spPr>
        <a:xfrm>
          <a:off x="14414500" y="1290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657" name="直線コネクタ 656">
          <a:extLst>
            <a:ext uri="{FF2B5EF4-FFF2-40B4-BE49-F238E27FC236}">
              <a16:creationId xmlns:a16="http://schemas.microsoft.com/office/drawing/2014/main" id="{EA1E06B4-D085-4592-9EE3-4086C8093EE3}"/>
            </a:ext>
          </a:extLst>
        </xdr:cNvPr>
        <xdr:cNvCxnSpPr/>
      </xdr:nvCxnSpPr>
      <xdr:spPr>
        <a:xfrm>
          <a:off x="1428750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3635F5BB-532D-4667-AE03-5DD25201DC84}"/>
            </a:ext>
          </a:extLst>
        </xdr:cNvPr>
        <xdr:cNvSpPr txBox="1"/>
      </xdr:nvSpPr>
      <xdr:spPr>
        <a:xfrm>
          <a:off x="14414500" y="13606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659" name="フローチャート: 判断 658">
          <a:extLst>
            <a:ext uri="{FF2B5EF4-FFF2-40B4-BE49-F238E27FC236}">
              <a16:creationId xmlns:a16="http://schemas.microsoft.com/office/drawing/2014/main" id="{594F0027-0193-44B2-AFDC-E4D1F16C9017}"/>
            </a:ext>
          </a:extLst>
        </xdr:cNvPr>
        <xdr:cNvSpPr/>
      </xdr:nvSpPr>
      <xdr:spPr>
        <a:xfrm>
          <a:off x="14325600" y="1375092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60" name="フローチャート: 判断 659">
          <a:extLst>
            <a:ext uri="{FF2B5EF4-FFF2-40B4-BE49-F238E27FC236}">
              <a16:creationId xmlns:a16="http://schemas.microsoft.com/office/drawing/2014/main" id="{F06495EF-E9B7-43F3-B072-F2D9E4F62A8F}"/>
            </a:ext>
          </a:extLst>
        </xdr:cNvPr>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661" name="フローチャート: 判断 660">
          <a:extLst>
            <a:ext uri="{FF2B5EF4-FFF2-40B4-BE49-F238E27FC236}">
              <a16:creationId xmlns:a16="http://schemas.microsoft.com/office/drawing/2014/main" id="{CBA09EDC-F900-4A6D-8E1E-053E482E452C}"/>
            </a:ext>
          </a:extLst>
        </xdr:cNvPr>
        <xdr:cNvSpPr/>
      </xdr:nvSpPr>
      <xdr:spPr>
        <a:xfrm>
          <a:off x="128041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62" name="フローチャート: 判断 661">
          <a:extLst>
            <a:ext uri="{FF2B5EF4-FFF2-40B4-BE49-F238E27FC236}">
              <a16:creationId xmlns:a16="http://schemas.microsoft.com/office/drawing/2014/main" id="{465318B2-2661-48E1-88BB-51C2E4DC32C5}"/>
            </a:ext>
          </a:extLst>
        </xdr:cNvPr>
        <xdr:cNvSpPr/>
      </xdr:nvSpPr>
      <xdr:spPr>
        <a:xfrm>
          <a:off x="12029440" y="13636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663" name="フローチャート: 判断 662">
          <a:extLst>
            <a:ext uri="{FF2B5EF4-FFF2-40B4-BE49-F238E27FC236}">
              <a16:creationId xmlns:a16="http://schemas.microsoft.com/office/drawing/2014/main" id="{E100B42A-412F-4515-A9B8-88C0F98F10DA}"/>
            </a:ext>
          </a:extLst>
        </xdr:cNvPr>
        <xdr:cNvSpPr/>
      </xdr:nvSpPr>
      <xdr:spPr>
        <a:xfrm>
          <a:off x="1123188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E628FF6-346A-4E78-91E4-CA1C36EAEBE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CD5B6369-811D-4BDE-83B0-6C0DF5D62FB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59DE8DAE-EC0B-4DC5-92D1-5FECEFB3AA2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EEC5F38C-CA37-44C9-9137-91C3AB605D3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2AA89552-DBFE-438B-A8E8-210A8C5AA73F}"/>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48261</xdr:rowOff>
    </xdr:from>
    <xdr:to>
      <xdr:col>85</xdr:col>
      <xdr:colOff>177800</xdr:colOff>
      <xdr:row>83</xdr:row>
      <xdr:rowOff>149861</xdr:rowOff>
    </xdr:to>
    <xdr:sp macro="" textlink="">
      <xdr:nvSpPr>
        <xdr:cNvPr id="669" name="楕円 668">
          <a:extLst>
            <a:ext uri="{FF2B5EF4-FFF2-40B4-BE49-F238E27FC236}">
              <a16:creationId xmlns:a16="http://schemas.microsoft.com/office/drawing/2014/main" id="{47323F2A-A31C-4A4E-824D-8EA2F92D0376}"/>
            </a:ext>
          </a:extLst>
        </xdr:cNvPr>
        <xdr:cNvSpPr/>
      </xdr:nvSpPr>
      <xdr:spPr>
        <a:xfrm>
          <a:off x="14325600" y="1396238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26688</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BA7EB3D5-ADA7-4AAE-A0B1-0FDB8C272B62}"/>
            </a:ext>
          </a:extLst>
        </xdr:cNvPr>
        <xdr:cNvSpPr txBox="1"/>
      </xdr:nvSpPr>
      <xdr:spPr>
        <a:xfrm>
          <a:off x="14414500" y="1394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19686</xdr:rowOff>
    </xdr:from>
    <xdr:to>
      <xdr:col>81</xdr:col>
      <xdr:colOff>101600</xdr:colOff>
      <xdr:row>83</xdr:row>
      <xdr:rowOff>121286</xdr:rowOff>
    </xdr:to>
    <xdr:sp macro="" textlink="">
      <xdr:nvSpPr>
        <xdr:cNvPr id="671" name="楕円 670">
          <a:extLst>
            <a:ext uri="{FF2B5EF4-FFF2-40B4-BE49-F238E27FC236}">
              <a16:creationId xmlns:a16="http://schemas.microsoft.com/office/drawing/2014/main" id="{CE94FA45-FE3C-4D24-8C9F-3B0875A2E4A1}"/>
            </a:ext>
          </a:extLst>
        </xdr:cNvPr>
        <xdr:cNvSpPr/>
      </xdr:nvSpPr>
      <xdr:spPr>
        <a:xfrm>
          <a:off x="13578840" y="1393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70486</xdr:rowOff>
    </xdr:from>
    <xdr:to>
      <xdr:col>85</xdr:col>
      <xdr:colOff>127000</xdr:colOff>
      <xdr:row>83</xdr:row>
      <xdr:rowOff>99061</xdr:rowOff>
    </xdr:to>
    <xdr:cxnSp macro="">
      <xdr:nvCxnSpPr>
        <xdr:cNvPr id="672" name="直線コネクタ 671">
          <a:extLst>
            <a:ext uri="{FF2B5EF4-FFF2-40B4-BE49-F238E27FC236}">
              <a16:creationId xmlns:a16="http://schemas.microsoft.com/office/drawing/2014/main" id="{D3D0515B-2ED7-4FA6-A469-B4CF5EFF572A}"/>
            </a:ext>
          </a:extLst>
        </xdr:cNvPr>
        <xdr:cNvCxnSpPr/>
      </xdr:nvCxnSpPr>
      <xdr:spPr>
        <a:xfrm>
          <a:off x="13629640" y="13984606"/>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133986</xdr:rowOff>
    </xdr:from>
    <xdr:to>
      <xdr:col>76</xdr:col>
      <xdr:colOff>165100</xdr:colOff>
      <xdr:row>83</xdr:row>
      <xdr:rowOff>64136</xdr:rowOff>
    </xdr:to>
    <xdr:sp macro="" textlink="">
      <xdr:nvSpPr>
        <xdr:cNvPr id="673" name="楕円 672">
          <a:extLst>
            <a:ext uri="{FF2B5EF4-FFF2-40B4-BE49-F238E27FC236}">
              <a16:creationId xmlns:a16="http://schemas.microsoft.com/office/drawing/2014/main" id="{61FCD126-E701-4562-B338-EDA19F2BBA4D}"/>
            </a:ext>
          </a:extLst>
        </xdr:cNvPr>
        <xdr:cNvSpPr/>
      </xdr:nvSpPr>
      <xdr:spPr>
        <a:xfrm>
          <a:off x="12804140" y="13880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13336</xdr:rowOff>
    </xdr:from>
    <xdr:to>
      <xdr:col>81</xdr:col>
      <xdr:colOff>50800</xdr:colOff>
      <xdr:row>83</xdr:row>
      <xdr:rowOff>70486</xdr:rowOff>
    </xdr:to>
    <xdr:cxnSp macro="">
      <xdr:nvCxnSpPr>
        <xdr:cNvPr id="674" name="直線コネクタ 673">
          <a:extLst>
            <a:ext uri="{FF2B5EF4-FFF2-40B4-BE49-F238E27FC236}">
              <a16:creationId xmlns:a16="http://schemas.microsoft.com/office/drawing/2014/main" id="{4F99CD59-BE70-472B-83AA-8D4A7F2DD173}"/>
            </a:ext>
          </a:extLst>
        </xdr:cNvPr>
        <xdr:cNvCxnSpPr/>
      </xdr:nvCxnSpPr>
      <xdr:spPr>
        <a:xfrm>
          <a:off x="12854940" y="13927456"/>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90170</xdr:rowOff>
    </xdr:from>
    <xdr:to>
      <xdr:col>72</xdr:col>
      <xdr:colOff>38100</xdr:colOff>
      <xdr:row>83</xdr:row>
      <xdr:rowOff>20320</xdr:rowOff>
    </xdr:to>
    <xdr:sp macro="" textlink="">
      <xdr:nvSpPr>
        <xdr:cNvPr id="675" name="楕円 674">
          <a:extLst>
            <a:ext uri="{FF2B5EF4-FFF2-40B4-BE49-F238E27FC236}">
              <a16:creationId xmlns:a16="http://schemas.microsoft.com/office/drawing/2014/main" id="{21A8815E-D4E7-4AAC-8C31-7C6DFE6B1EF1}"/>
            </a:ext>
          </a:extLst>
        </xdr:cNvPr>
        <xdr:cNvSpPr/>
      </xdr:nvSpPr>
      <xdr:spPr>
        <a:xfrm>
          <a:off x="12029440" y="13836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140970</xdr:rowOff>
    </xdr:from>
    <xdr:to>
      <xdr:col>76</xdr:col>
      <xdr:colOff>114300</xdr:colOff>
      <xdr:row>83</xdr:row>
      <xdr:rowOff>13336</xdr:rowOff>
    </xdr:to>
    <xdr:cxnSp macro="">
      <xdr:nvCxnSpPr>
        <xdr:cNvPr id="676" name="直線コネクタ 675">
          <a:extLst>
            <a:ext uri="{FF2B5EF4-FFF2-40B4-BE49-F238E27FC236}">
              <a16:creationId xmlns:a16="http://schemas.microsoft.com/office/drawing/2014/main" id="{C7933E58-F60F-492F-84FF-A3779144CE3F}"/>
            </a:ext>
          </a:extLst>
        </xdr:cNvPr>
        <xdr:cNvCxnSpPr/>
      </xdr:nvCxnSpPr>
      <xdr:spPr>
        <a:xfrm>
          <a:off x="12072620" y="13887450"/>
          <a:ext cx="7823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44450</xdr:rowOff>
    </xdr:from>
    <xdr:to>
      <xdr:col>67</xdr:col>
      <xdr:colOff>101600</xdr:colOff>
      <xdr:row>82</xdr:row>
      <xdr:rowOff>146050</xdr:rowOff>
    </xdr:to>
    <xdr:sp macro="" textlink="">
      <xdr:nvSpPr>
        <xdr:cNvPr id="677" name="楕円 676">
          <a:extLst>
            <a:ext uri="{FF2B5EF4-FFF2-40B4-BE49-F238E27FC236}">
              <a16:creationId xmlns:a16="http://schemas.microsoft.com/office/drawing/2014/main" id="{69B2E207-FE83-425E-9538-A0A6F9D2D21C}"/>
            </a:ext>
          </a:extLst>
        </xdr:cNvPr>
        <xdr:cNvSpPr/>
      </xdr:nvSpPr>
      <xdr:spPr>
        <a:xfrm>
          <a:off x="1123188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95250</xdr:rowOff>
    </xdr:from>
    <xdr:to>
      <xdr:col>71</xdr:col>
      <xdr:colOff>177800</xdr:colOff>
      <xdr:row>82</xdr:row>
      <xdr:rowOff>140970</xdr:rowOff>
    </xdr:to>
    <xdr:cxnSp macro="">
      <xdr:nvCxnSpPr>
        <xdr:cNvPr id="678" name="直線コネクタ 677">
          <a:extLst>
            <a:ext uri="{FF2B5EF4-FFF2-40B4-BE49-F238E27FC236}">
              <a16:creationId xmlns:a16="http://schemas.microsoft.com/office/drawing/2014/main" id="{27D0132A-7DC8-4774-8729-B6C18C618F7D}"/>
            </a:ext>
          </a:extLst>
        </xdr:cNvPr>
        <xdr:cNvCxnSpPr/>
      </xdr:nvCxnSpPr>
      <xdr:spPr>
        <a:xfrm>
          <a:off x="11282680" y="1384173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679" name="n_1aveValue【消防施設】&#10;有形固定資産減価償却率">
          <a:extLst>
            <a:ext uri="{FF2B5EF4-FFF2-40B4-BE49-F238E27FC236}">
              <a16:creationId xmlns:a16="http://schemas.microsoft.com/office/drawing/2014/main" id="{7BB59C67-7101-41F3-A924-DA064A08E973}"/>
            </a:ext>
          </a:extLst>
        </xdr:cNvPr>
        <xdr:cNvSpPr txBox="1"/>
      </xdr:nvSpPr>
      <xdr:spPr>
        <a:xfrm>
          <a:off x="134372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680" name="n_2aveValue【消防施設】&#10;有形固定資産減価償却率">
          <a:extLst>
            <a:ext uri="{FF2B5EF4-FFF2-40B4-BE49-F238E27FC236}">
              <a16:creationId xmlns:a16="http://schemas.microsoft.com/office/drawing/2014/main" id="{7FAA5B97-E991-4AF6-B519-D485AFEE15C1}"/>
            </a:ext>
          </a:extLst>
        </xdr:cNvPr>
        <xdr:cNvSpPr txBox="1"/>
      </xdr:nvSpPr>
      <xdr:spPr>
        <a:xfrm>
          <a:off x="126752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681" name="n_3aveValue【消防施設】&#10;有形固定資産減価償却率">
          <a:extLst>
            <a:ext uri="{FF2B5EF4-FFF2-40B4-BE49-F238E27FC236}">
              <a16:creationId xmlns:a16="http://schemas.microsoft.com/office/drawing/2014/main" id="{7849DA90-F0F7-4349-B399-18B4ABAA62CD}"/>
            </a:ext>
          </a:extLst>
        </xdr:cNvPr>
        <xdr:cNvSpPr txBox="1"/>
      </xdr:nvSpPr>
      <xdr:spPr>
        <a:xfrm>
          <a:off x="1190054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682" name="n_4aveValue【消防施設】&#10;有形固定資産減価償却率">
          <a:extLst>
            <a:ext uri="{FF2B5EF4-FFF2-40B4-BE49-F238E27FC236}">
              <a16:creationId xmlns:a16="http://schemas.microsoft.com/office/drawing/2014/main" id="{9C8E47A5-9F01-4468-B27B-3268914BDC74}"/>
            </a:ext>
          </a:extLst>
        </xdr:cNvPr>
        <xdr:cNvSpPr txBox="1"/>
      </xdr:nvSpPr>
      <xdr:spPr>
        <a:xfrm>
          <a:off x="1110298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112413</xdr:rowOff>
    </xdr:from>
    <xdr:ext cx="405111" cy="259045"/>
    <xdr:sp macro="" textlink="">
      <xdr:nvSpPr>
        <xdr:cNvPr id="683" name="n_1mainValue【消防施設】&#10;有形固定資産減価償却率">
          <a:extLst>
            <a:ext uri="{FF2B5EF4-FFF2-40B4-BE49-F238E27FC236}">
              <a16:creationId xmlns:a16="http://schemas.microsoft.com/office/drawing/2014/main" id="{3AE5F42B-0A6F-4F36-9F93-829FC478082E}"/>
            </a:ext>
          </a:extLst>
        </xdr:cNvPr>
        <xdr:cNvSpPr txBox="1"/>
      </xdr:nvSpPr>
      <xdr:spPr>
        <a:xfrm>
          <a:off x="13437244" y="1402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55263</xdr:rowOff>
    </xdr:from>
    <xdr:ext cx="405111" cy="259045"/>
    <xdr:sp macro="" textlink="">
      <xdr:nvSpPr>
        <xdr:cNvPr id="684" name="n_2mainValue【消防施設】&#10;有形固定資産減価償却率">
          <a:extLst>
            <a:ext uri="{FF2B5EF4-FFF2-40B4-BE49-F238E27FC236}">
              <a16:creationId xmlns:a16="http://schemas.microsoft.com/office/drawing/2014/main" id="{466B80FC-47A9-431E-8293-2939848FB0FD}"/>
            </a:ext>
          </a:extLst>
        </xdr:cNvPr>
        <xdr:cNvSpPr txBox="1"/>
      </xdr:nvSpPr>
      <xdr:spPr>
        <a:xfrm>
          <a:off x="12675244" y="139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11447</xdr:rowOff>
    </xdr:from>
    <xdr:ext cx="405111" cy="259045"/>
    <xdr:sp macro="" textlink="">
      <xdr:nvSpPr>
        <xdr:cNvPr id="685" name="n_3mainValue【消防施設】&#10;有形固定資産減価償却率">
          <a:extLst>
            <a:ext uri="{FF2B5EF4-FFF2-40B4-BE49-F238E27FC236}">
              <a16:creationId xmlns:a16="http://schemas.microsoft.com/office/drawing/2014/main" id="{C8A78972-00BF-4D39-893A-AE663A69416E}"/>
            </a:ext>
          </a:extLst>
        </xdr:cNvPr>
        <xdr:cNvSpPr txBox="1"/>
      </xdr:nvSpPr>
      <xdr:spPr>
        <a:xfrm>
          <a:off x="11900544" y="1392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137177</xdr:rowOff>
    </xdr:from>
    <xdr:ext cx="405111" cy="259045"/>
    <xdr:sp macro="" textlink="">
      <xdr:nvSpPr>
        <xdr:cNvPr id="686" name="n_4mainValue【消防施設】&#10;有形固定資産減価償却率">
          <a:extLst>
            <a:ext uri="{FF2B5EF4-FFF2-40B4-BE49-F238E27FC236}">
              <a16:creationId xmlns:a16="http://schemas.microsoft.com/office/drawing/2014/main" id="{1AF8E5C5-BD03-410F-A349-2C60071A4257}"/>
            </a:ext>
          </a:extLst>
        </xdr:cNvPr>
        <xdr:cNvSpPr txBox="1"/>
      </xdr:nvSpPr>
      <xdr:spPr>
        <a:xfrm>
          <a:off x="11102984" y="1388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DAB6A09E-39BA-45B4-ADCA-C9CECE3AA30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83C4C7EE-8B6E-4EEC-B818-B3C3C8A25A97}"/>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0D8FA761-FEE8-4315-9B88-3B2F99F3BB4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F4221AC4-7601-4C0F-95BD-928D9D9C5B3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8EC570FF-A15F-42B5-9934-964EC595412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3D92D81F-2CC0-4CA9-AB82-3992C90F391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226470B2-E48D-40A9-BE96-0BC74C33CE5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AF5D2FA5-6C1A-4B02-9F92-D4018F9F9802}"/>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679C3BC8-5689-4A74-BA39-0961A3B962D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DD9458B3-7FF3-44A7-B4BC-C5E6BA3675E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a:extLst>
            <a:ext uri="{FF2B5EF4-FFF2-40B4-BE49-F238E27FC236}">
              <a16:creationId xmlns:a16="http://schemas.microsoft.com/office/drawing/2014/main" id="{B85C57D8-D9B5-45DC-AA0F-8F8EFEC6F778}"/>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8" name="テキスト ボックス 697">
          <a:extLst>
            <a:ext uri="{FF2B5EF4-FFF2-40B4-BE49-F238E27FC236}">
              <a16:creationId xmlns:a16="http://schemas.microsoft.com/office/drawing/2014/main" id="{516300DC-CA3A-4081-8DB4-BC310EB54AEE}"/>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a:extLst>
            <a:ext uri="{FF2B5EF4-FFF2-40B4-BE49-F238E27FC236}">
              <a16:creationId xmlns:a16="http://schemas.microsoft.com/office/drawing/2014/main" id="{B295CEA9-9A79-466A-BCA2-917A56A4B92D}"/>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0" name="テキスト ボックス 699">
          <a:extLst>
            <a:ext uri="{FF2B5EF4-FFF2-40B4-BE49-F238E27FC236}">
              <a16:creationId xmlns:a16="http://schemas.microsoft.com/office/drawing/2014/main" id="{7273B016-DBB8-4489-A35A-B8251270DFA2}"/>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a:extLst>
            <a:ext uri="{FF2B5EF4-FFF2-40B4-BE49-F238E27FC236}">
              <a16:creationId xmlns:a16="http://schemas.microsoft.com/office/drawing/2014/main" id="{88646731-46A9-400C-A1BD-C695526A58D1}"/>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2" name="テキスト ボックス 701">
          <a:extLst>
            <a:ext uri="{FF2B5EF4-FFF2-40B4-BE49-F238E27FC236}">
              <a16:creationId xmlns:a16="http://schemas.microsoft.com/office/drawing/2014/main" id="{F92890A8-A1F7-4CC5-931A-EAE6E04F500D}"/>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a:extLst>
            <a:ext uri="{FF2B5EF4-FFF2-40B4-BE49-F238E27FC236}">
              <a16:creationId xmlns:a16="http://schemas.microsoft.com/office/drawing/2014/main" id="{6705A073-6A79-42C3-9016-447023C4713B}"/>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4" name="テキスト ボックス 703">
          <a:extLst>
            <a:ext uri="{FF2B5EF4-FFF2-40B4-BE49-F238E27FC236}">
              <a16:creationId xmlns:a16="http://schemas.microsoft.com/office/drawing/2014/main" id="{F518ECC6-545B-4A6A-A15B-B9778E1E5681}"/>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a:extLst>
            <a:ext uri="{FF2B5EF4-FFF2-40B4-BE49-F238E27FC236}">
              <a16:creationId xmlns:a16="http://schemas.microsoft.com/office/drawing/2014/main" id="{B8310943-E500-4B65-B47C-107534A3AE18}"/>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6" name="テキスト ボックス 705">
          <a:extLst>
            <a:ext uri="{FF2B5EF4-FFF2-40B4-BE49-F238E27FC236}">
              <a16:creationId xmlns:a16="http://schemas.microsoft.com/office/drawing/2014/main" id="{38669EAA-30E0-431C-A420-2A8D5DF00421}"/>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F5EBCC16-B8F2-47F9-9B90-61948FAA800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2E0649B0-FFBE-4607-822A-F4EA942C998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消防施設】&#10;一人当たり面積グラフ枠">
          <a:extLst>
            <a:ext uri="{FF2B5EF4-FFF2-40B4-BE49-F238E27FC236}">
              <a16:creationId xmlns:a16="http://schemas.microsoft.com/office/drawing/2014/main" id="{10C41523-3908-4D84-9750-BF1CCF4525A2}"/>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710" name="直線コネクタ 709">
          <a:extLst>
            <a:ext uri="{FF2B5EF4-FFF2-40B4-BE49-F238E27FC236}">
              <a16:creationId xmlns:a16="http://schemas.microsoft.com/office/drawing/2014/main" id="{C3BD7F73-DCAB-4A88-BAA9-3D719C3EA182}"/>
            </a:ext>
          </a:extLst>
        </xdr:cNvPr>
        <xdr:cNvCxnSpPr/>
      </xdr:nvCxnSpPr>
      <xdr:spPr>
        <a:xfrm flipV="1">
          <a:off x="19509104" y="1299400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11" name="【消防施設】&#10;一人当たり面積最小値テキスト">
          <a:extLst>
            <a:ext uri="{FF2B5EF4-FFF2-40B4-BE49-F238E27FC236}">
              <a16:creationId xmlns:a16="http://schemas.microsoft.com/office/drawing/2014/main" id="{210DD816-2F85-4C68-8A33-FEADD8236406}"/>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2" name="直線コネクタ 711">
          <a:extLst>
            <a:ext uri="{FF2B5EF4-FFF2-40B4-BE49-F238E27FC236}">
              <a16:creationId xmlns:a16="http://schemas.microsoft.com/office/drawing/2014/main" id="{70DD08B3-8E62-4E2C-B903-716E3EEE7C82}"/>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713" name="【消防施設】&#10;一人当たり面積最大値テキスト">
          <a:extLst>
            <a:ext uri="{FF2B5EF4-FFF2-40B4-BE49-F238E27FC236}">
              <a16:creationId xmlns:a16="http://schemas.microsoft.com/office/drawing/2014/main" id="{B4E99649-413D-43FF-8C48-8B7DAFAA6B57}"/>
            </a:ext>
          </a:extLst>
        </xdr:cNvPr>
        <xdr:cNvSpPr txBox="1"/>
      </xdr:nvSpPr>
      <xdr:spPr>
        <a:xfrm>
          <a:off x="19547840" y="127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714" name="直線コネクタ 713">
          <a:extLst>
            <a:ext uri="{FF2B5EF4-FFF2-40B4-BE49-F238E27FC236}">
              <a16:creationId xmlns:a16="http://schemas.microsoft.com/office/drawing/2014/main" id="{5097667D-429C-4297-85B4-BA4F38C70F32}"/>
            </a:ext>
          </a:extLst>
        </xdr:cNvPr>
        <xdr:cNvCxnSpPr/>
      </xdr:nvCxnSpPr>
      <xdr:spPr>
        <a:xfrm>
          <a:off x="19443700" y="12994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715" name="【消防施設】&#10;一人当たり面積平均値テキスト">
          <a:extLst>
            <a:ext uri="{FF2B5EF4-FFF2-40B4-BE49-F238E27FC236}">
              <a16:creationId xmlns:a16="http://schemas.microsoft.com/office/drawing/2014/main" id="{6D0EC4BA-58D8-489D-A9BC-C26784868603}"/>
            </a:ext>
          </a:extLst>
        </xdr:cNvPr>
        <xdr:cNvSpPr txBox="1"/>
      </xdr:nvSpPr>
      <xdr:spPr>
        <a:xfrm>
          <a:off x="19547840" y="14051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716" name="フローチャート: 判断 715">
          <a:extLst>
            <a:ext uri="{FF2B5EF4-FFF2-40B4-BE49-F238E27FC236}">
              <a16:creationId xmlns:a16="http://schemas.microsoft.com/office/drawing/2014/main" id="{7823DA17-27EA-4DA7-9126-F972F1B9DF3E}"/>
            </a:ext>
          </a:extLst>
        </xdr:cNvPr>
        <xdr:cNvSpPr/>
      </xdr:nvSpPr>
      <xdr:spPr>
        <a:xfrm>
          <a:off x="19458940" y="141966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717" name="フローチャート: 判断 716">
          <a:extLst>
            <a:ext uri="{FF2B5EF4-FFF2-40B4-BE49-F238E27FC236}">
              <a16:creationId xmlns:a16="http://schemas.microsoft.com/office/drawing/2014/main" id="{1FFCF6D8-3594-45F5-8B51-BFF616403895}"/>
            </a:ext>
          </a:extLst>
        </xdr:cNvPr>
        <xdr:cNvSpPr/>
      </xdr:nvSpPr>
      <xdr:spPr>
        <a:xfrm>
          <a:off x="18735040" y="14208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18" name="フローチャート: 判断 717">
          <a:extLst>
            <a:ext uri="{FF2B5EF4-FFF2-40B4-BE49-F238E27FC236}">
              <a16:creationId xmlns:a16="http://schemas.microsoft.com/office/drawing/2014/main" id="{3149FEE2-4AEC-49DB-9D81-AE8E91C99F7A}"/>
            </a:ext>
          </a:extLst>
        </xdr:cNvPr>
        <xdr:cNvSpPr/>
      </xdr:nvSpPr>
      <xdr:spPr>
        <a:xfrm>
          <a:off x="17937480" y="142176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719" name="フローチャート: 判断 718">
          <a:extLst>
            <a:ext uri="{FF2B5EF4-FFF2-40B4-BE49-F238E27FC236}">
              <a16:creationId xmlns:a16="http://schemas.microsoft.com/office/drawing/2014/main" id="{AAB5B81D-129B-49AB-9656-16F6857E8A94}"/>
            </a:ext>
          </a:extLst>
        </xdr:cNvPr>
        <xdr:cNvSpPr/>
      </xdr:nvSpPr>
      <xdr:spPr>
        <a:xfrm>
          <a:off x="1716278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720" name="フローチャート: 判断 719">
          <a:extLst>
            <a:ext uri="{FF2B5EF4-FFF2-40B4-BE49-F238E27FC236}">
              <a16:creationId xmlns:a16="http://schemas.microsoft.com/office/drawing/2014/main" id="{649B6526-7448-441C-A847-7C2160E1332B}"/>
            </a:ext>
          </a:extLst>
        </xdr:cNvPr>
        <xdr:cNvSpPr/>
      </xdr:nvSpPr>
      <xdr:spPr>
        <a:xfrm>
          <a:off x="16388080" y="142519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AD692ADE-46C2-40B4-8A7E-5DFC99FC61E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1D743B2E-5ECE-4550-BE24-E505D27707D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BD747804-1263-4A8E-B27B-5D5429920CC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9F75A8AD-56DE-4D43-A2BE-674E7C517B9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78EC6C8A-7A03-4576-BB99-ADFA55BF2FE7}"/>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65405</xdr:rowOff>
    </xdr:from>
    <xdr:to>
      <xdr:col>116</xdr:col>
      <xdr:colOff>114300</xdr:colOff>
      <xdr:row>85</xdr:row>
      <xdr:rowOff>167005</xdr:rowOff>
    </xdr:to>
    <xdr:sp macro="" textlink="">
      <xdr:nvSpPr>
        <xdr:cNvPr id="726" name="楕円 725">
          <a:extLst>
            <a:ext uri="{FF2B5EF4-FFF2-40B4-BE49-F238E27FC236}">
              <a16:creationId xmlns:a16="http://schemas.microsoft.com/office/drawing/2014/main" id="{DE104FC8-DA73-442C-9B09-EEBD93B41BA0}"/>
            </a:ext>
          </a:extLst>
        </xdr:cNvPr>
        <xdr:cNvSpPr/>
      </xdr:nvSpPr>
      <xdr:spPr>
        <a:xfrm>
          <a:off x="1945894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43832</xdr:rowOff>
    </xdr:from>
    <xdr:ext cx="469744" cy="259045"/>
    <xdr:sp macro="" textlink="">
      <xdr:nvSpPr>
        <xdr:cNvPr id="727" name="【消防施設】&#10;一人当たり面積該当値テキスト">
          <a:extLst>
            <a:ext uri="{FF2B5EF4-FFF2-40B4-BE49-F238E27FC236}">
              <a16:creationId xmlns:a16="http://schemas.microsoft.com/office/drawing/2014/main" id="{05F031D5-64B4-41FF-9289-B32E3E30120F}"/>
            </a:ext>
          </a:extLst>
        </xdr:cNvPr>
        <xdr:cNvSpPr txBox="1"/>
      </xdr:nvSpPr>
      <xdr:spPr>
        <a:xfrm>
          <a:off x="19547840" y="1429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728" name="楕円 727">
          <a:extLst>
            <a:ext uri="{FF2B5EF4-FFF2-40B4-BE49-F238E27FC236}">
              <a16:creationId xmlns:a16="http://schemas.microsoft.com/office/drawing/2014/main" id="{460920CF-1FA4-4245-AE5A-BF5378079BFE}"/>
            </a:ext>
          </a:extLst>
        </xdr:cNvPr>
        <xdr:cNvSpPr/>
      </xdr:nvSpPr>
      <xdr:spPr>
        <a:xfrm>
          <a:off x="18735040" y="143167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116205</xdr:rowOff>
    </xdr:from>
    <xdr:to>
      <xdr:col>116</xdr:col>
      <xdr:colOff>63500</xdr:colOff>
      <xdr:row>85</xdr:row>
      <xdr:rowOff>118111</xdr:rowOff>
    </xdr:to>
    <xdr:cxnSp macro="">
      <xdr:nvCxnSpPr>
        <xdr:cNvPr id="729" name="直線コネクタ 728">
          <a:extLst>
            <a:ext uri="{FF2B5EF4-FFF2-40B4-BE49-F238E27FC236}">
              <a16:creationId xmlns:a16="http://schemas.microsoft.com/office/drawing/2014/main" id="{A1D39B8A-DA8C-4244-A227-62DC788004C6}"/>
            </a:ext>
          </a:extLst>
        </xdr:cNvPr>
        <xdr:cNvCxnSpPr/>
      </xdr:nvCxnSpPr>
      <xdr:spPr>
        <a:xfrm flipV="1">
          <a:off x="18778220" y="14365605"/>
          <a:ext cx="7315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730" name="楕円 729">
          <a:extLst>
            <a:ext uri="{FF2B5EF4-FFF2-40B4-BE49-F238E27FC236}">
              <a16:creationId xmlns:a16="http://schemas.microsoft.com/office/drawing/2014/main" id="{33B906B9-6C94-43D1-B4F6-F04B592B8646}"/>
            </a:ext>
          </a:extLst>
        </xdr:cNvPr>
        <xdr:cNvSpPr/>
      </xdr:nvSpPr>
      <xdr:spPr>
        <a:xfrm>
          <a:off x="1793748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118111</xdr:rowOff>
    </xdr:to>
    <xdr:cxnSp macro="">
      <xdr:nvCxnSpPr>
        <xdr:cNvPr id="731" name="直線コネクタ 730">
          <a:extLst>
            <a:ext uri="{FF2B5EF4-FFF2-40B4-BE49-F238E27FC236}">
              <a16:creationId xmlns:a16="http://schemas.microsoft.com/office/drawing/2014/main" id="{3FF6FD2C-987D-450B-8507-52DBC7E29AA2}"/>
            </a:ext>
          </a:extLst>
        </xdr:cNvPr>
        <xdr:cNvCxnSpPr/>
      </xdr:nvCxnSpPr>
      <xdr:spPr>
        <a:xfrm>
          <a:off x="17988280" y="1436751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69214</xdr:rowOff>
    </xdr:from>
    <xdr:to>
      <xdr:col>102</xdr:col>
      <xdr:colOff>165100</xdr:colOff>
      <xdr:row>85</xdr:row>
      <xdr:rowOff>170814</xdr:rowOff>
    </xdr:to>
    <xdr:sp macro="" textlink="">
      <xdr:nvSpPr>
        <xdr:cNvPr id="732" name="楕円 731">
          <a:extLst>
            <a:ext uri="{FF2B5EF4-FFF2-40B4-BE49-F238E27FC236}">
              <a16:creationId xmlns:a16="http://schemas.microsoft.com/office/drawing/2014/main" id="{580E7042-BFB5-4BFC-95CA-8218A0974721}"/>
            </a:ext>
          </a:extLst>
        </xdr:cNvPr>
        <xdr:cNvSpPr/>
      </xdr:nvSpPr>
      <xdr:spPr>
        <a:xfrm>
          <a:off x="1716278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120014</xdr:rowOff>
    </xdr:to>
    <xdr:cxnSp macro="">
      <xdr:nvCxnSpPr>
        <xdr:cNvPr id="733" name="直線コネクタ 732">
          <a:extLst>
            <a:ext uri="{FF2B5EF4-FFF2-40B4-BE49-F238E27FC236}">
              <a16:creationId xmlns:a16="http://schemas.microsoft.com/office/drawing/2014/main" id="{1A56C59E-76ED-4F1E-8055-8712D26F3D9F}"/>
            </a:ext>
          </a:extLst>
        </xdr:cNvPr>
        <xdr:cNvCxnSpPr/>
      </xdr:nvCxnSpPr>
      <xdr:spPr>
        <a:xfrm flipV="1">
          <a:off x="17213580" y="14367511"/>
          <a:ext cx="7747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71120</xdr:rowOff>
    </xdr:from>
    <xdr:to>
      <xdr:col>98</xdr:col>
      <xdr:colOff>38100</xdr:colOff>
      <xdr:row>86</xdr:row>
      <xdr:rowOff>1270</xdr:rowOff>
    </xdr:to>
    <xdr:sp macro="" textlink="">
      <xdr:nvSpPr>
        <xdr:cNvPr id="734" name="楕円 733">
          <a:extLst>
            <a:ext uri="{FF2B5EF4-FFF2-40B4-BE49-F238E27FC236}">
              <a16:creationId xmlns:a16="http://schemas.microsoft.com/office/drawing/2014/main" id="{0428EC5E-B350-428F-ACDB-B7A6FFB42B0D}"/>
            </a:ext>
          </a:extLst>
        </xdr:cNvPr>
        <xdr:cNvSpPr/>
      </xdr:nvSpPr>
      <xdr:spPr>
        <a:xfrm>
          <a:off x="16388080" y="14320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120014</xdr:rowOff>
    </xdr:from>
    <xdr:to>
      <xdr:col>102</xdr:col>
      <xdr:colOff>114300</xdr:colOff>
      <xdr:row>85</xdr:row>
      <xdr:rowOff>121920</xdr:rowOff>
    </xdr:to>
    <xdr:cxnSp macro="">
      <xdr:nvCxnSpPr>
        <xdr:cNvPr id="735" name="直線コネクタ 734">
          <a:extLst>
            <a:ext uri="{FF2B5EF4-FFF2-40B4-BE49-F238E27FC236}">
              <a16:creationId xmlns:a16="http://schemas.microsoft.com/office/drawing/2014/main" id="{809B65E8-B897-45E6-83C6-C8973FCD9333}"/>
            </a:ext>
          </a:extLst>
        </xdr:cNvPr>
        <xdr:cNvCxnSpPr/>
      </xdr:nvCxnSpPr>
      <xdr:spPr>
        <a:xfrm flipV="1">
          <a:off x="16431260" y="14369414"/>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736" name="n_1aveValue【消防施設】&#10;一人当たり面積">
          <a:extLst>
            <a:ext uri="{FF2B5EF4-FFF2-40B4-BE49-F238E27FC236}">
              <a16:creationId xmlns:a16="http://schemas.microsoft.com/office/drawing/2014/main" id="{B7186071-453B-46DC-A64E-A8766E613E9B}"/>
            </a:ext>
          </a:extLst>
        </xdr:cNvPr>
        <xdr:cNvSpPr txBox="1"/>
      </xdr:nvSpPr>
      <xdr:spPr>
        <a:xfrm>
          <a:off x="18561127" y="139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737" name="n_2aveValue【消防施設】&#10;一人当たり面積">
          <a:extLst>
            <a:ext uri="{FF2B5EF4-FFF2-40B4-BE49-F238E27FC236}">
              <a16:creationId xmlns:a16="http://schemas.microsoft.com/office/drawing/2014/main" id="{74958B6F-949F-43D9-A93B-98D7750063D6}"/>
            </a:ext>
          </a:extLst>
        </xdr:cNvPr>
        <xdr:cNvSpPr txBox="1"/>
      </xdr:nvSpPr>
      <xdr:spPr>
        <a:xfrm>
          <a:off x="17776267" y="1399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738" name="n_3aveValue【消防施設】&#10;一人当たり面積">
          <a:extLst>
            <a:ext uri="{FF2B5EF4-FFF2-40B4-BE49-F238E27FC236}">
              <a16:creationId xmlns:a16="http://schemas.microsoft.com/office/drawing/2014/main" id="{FEB6890D-57CD-4DD5-AA11-E0C9915D2D9C}"/>
            </a:ext>
          </a:extLst>
        </xdr:cNvPr>
        <xdr:cNvSpPr txBox="1"/>
      </xdr:nvSpPr>
      <xdr:spPr>
        <a:xfrm>
          <a:off x="17001567" y="1397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739" name="n_4aveValue【消防施設】&#10;一人当たり面積">
          <a:extLst>
            <a:ext uri="{FF2B5EF4-FFF2-40B4-BE49-F238E27FC236}">
              <a16:creationId xmlns:a16="http://schemas.microsoft.com/office/drawing/2014/main" id="{D0F30EDD-B6FF-4F25-88B1-E9313B0E60B5}"/>
            </a:ext>
          </a:extLst>
        </xdr:cNvPr>
        <xdr:cNvSpPr txBox="1"/>
      </xdr:nvSpPr>
      <xdr:spPr>
        <a:xfrm>
          <a:off x="16226867" y="140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740" name="n_1mainValue【消防施設】&#10;一人当たり面積">
          <a:extLst>
            <a:ext uri="{FF2B5EF4-FFF2-40B4-BE49-F238E27FC236}">
              <a16:creationId xmlns:a16="http://schemas.microsoft.com/office/drawing/2014/main" id="{1D05AB37-5CC9-40A4-B863-A93F4D134296}"/>
            </a:ext>
          </a:extLst>
        </xdr:cNvPr>
        <xdr:cNvSpPr txBox="1"/>
      </xdr:nvSpPr>
      <xdr:spPr>
        <a:xfrm>
          <a:off x="185611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741" name="n_2mainValue【消防施設】&#10;一人当たり面積">
          <a:extLst>
            <a:ext uri="{FF2B5EF4-FFF2-40B4-BE49-F238E27FC236}">
              <a16:creationId xmlns:a16="http://schemas.microsoft.com/office/drawing/2014/main" id="{51632079-086B-434A-AF5F-DB8DC5DFE5E5}"/>
            </a:ext>
          </a:extLst>
        </xdr:cNvPr>
        <xdr:cNvSpPr txBox="1"/>
      </xdr:nvSpPr>
      <xdr:spPr>
        <a:xfrm>
          <a:off x="1777626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161941</xdr:rowOff>
    </xdr:from>
    <xdr:ext cx="469744" cy="259045"/>
    <xdr:sp macro="" textlink="">
      <xdr:nvSpPr>
        <xdr:cNvPr id="742" name="n_3mainValue【消防施設】&#10;一人当たり面積">
          <a:extLst>
            <a:ext uri="{FF2B5EF4-FFF2-40B4-BE49-F238E27FC236}">
              <a16:creationId xmlns:a16="http://schemas.microsoft.com/office/drawing/2014/main" id="{9A571B07-050B-40F9-B7E2-BBFF7956CFC0}"/>
            </a:ext>
          </a:extLst>
        </xdr:cNvPr>
        <xdr:cNvSpPr txBox="1"/>
      </xdr:nvSpPr>
      <xdr:spPr>
        <a:xfrm>
          <a:off x="17001567" y="1441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163847</xdr:rowOff>
    </xdr:from>
    <xdr:ext cx="469744" cy="259045"/>
    <xdr:sp macro="" textlink="">
      <xdr:nvSpPr>
        <xdr:cNvPr id="743" name="n_4mainValue【消防施設】&#10;一人当たり面積">
          <a:extLst>
            <a:ext uri="{FF2B5EF4-FFF2-40B4-BE49-F238E27FC236}">
              <a16:creationId xmlns:a16="http://schemas.microsoft.com/office/drawing/2014/main" id="{14A8021F-F85E-4677-94A3-13B17AF67D6A}"/>
            </a:ext>
          </a:extLst>
        </xdr:cNvPr>
        <xdr:cNvSpPr txBox="1"/>
      </xdr:nvSpPr>
      <xdr:spPr>
        <a:xfrm>
          <a:off x="1622686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6B94A1A7-C173-4E75-9420-48B09110ADC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ABEB4490-138D-496F-B155-A6C6E732BE3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112C43E7-8D3E-4516-8002-3A35C8BFA8B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F20F6191-CB95-4D5D-AB4C-B478FA44DC5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176010A5-37BE-41A3-B004-244CB798FF0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1EA1696E-0D92-4957-AAA8-52E096F5453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C7563B63-4918-4688-8EEE-57F8B3CE7A7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D7BD8614-BF28-46F3-821F-1F03E686B22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E5D690E8-16F1-4668-B858-BFE29591F3A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FAB480E8-70F7-4124-9558-3F1E9B19446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C7671D72-AEDC-4709-A0CF-E02AB338AC4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a:extLst>
            <a:ext uri="{FF2B5EF4-FFF2-40B4-BE49-F238E27FC236}">
              <a16:creationId xmlns:a16="http://schemas.microsoft.com/office/drawing/2014/main" id="{0E89FA76-C76E-4A52-AC71-C4376433FB57}"/>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a:extLst>
            <a:ext uri="{FF2B5EF4-FFF2-40B4-BE49-F238E27FC236}">
              <a16:creationId xmlns:a16="http://schemas.microsoft.com/office/drawing/2014/main" id="{88090752-11EF-4A79-9F17-3E197B4C116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a:extLst>
            <a:ext uri="{FF2B5EF4-FFF2-40B4-BE49-F238E27FC236}">
              <a16:creationId xmlns:a16="http://schemas.microsoft.com/office/drawing/2014/main" id="{66F34A79-7435-477D-B5F6-0A1068DF141F}"/>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a:extLst>
            <a:ext uri="{FF2B5EF4-FFF2-40B4-BE49-F238E27FC236}">
              <a16:creationId xmlns:a16="http://schemas.microsoft.com/office/drawing/2014/main" id="{2235EA48-05C2-4ADC-85E1-E00E665BC641}"/>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a:extLst>
            <a:ext uri="{FF2B5EF4-FFF2-40B4-BE49-F238E27FC236}">
              <a16:creationId xmlns:a16="http://schemas.microsoft.com/office/drawing/2014/main" id="{37C357EA-7649-449A-BB5A-9BF5191EC1D5}"/>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a:extLst>
            <a:ext uri="{FF2B5EF4-FFF2-40B4-BE49-F238E27FC236}">
              <a16:creationId xmlns:a16="http://schemas.microsoft.com/office/drawing/2014/main" id="{17DCA323-E076-492F-BF73-7295A2ADAAC7}"/>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a:extLst>
            <a:ext uri="{FF2B5EF4-FFF2-40B4-BE49-F238E27FC236}">
              <a16:creationId xmlns:a16="http://schemas.microsoft.com/office/drawing/2014/main" id="{D9B65464-42BE-4A4F-B2D3-0A14D16C2145}"/>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a:extLst>
            <a:ext uri="{FF2B5EF4-FFF2-40B4-BE49-F238E27FC236}">
              <a16:creationId xmlns:a16="http://schemas.microsoft.com/office/drawing/2014/main" id="{27FA9775-A3F7-429D-A7B0-8997C802F28E}"/>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a:extLst>
            <a:ext uri="{FF2B5EF4-FFF2-40B4-BE49-F238E27FC236}">
              <a16:creationId xmlns:a16="http://schemas.microsoft.com/office/drawing/2014/main" id="{943AFAC3-8D60-4887-B6F5-044F47DA44F2}"/>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a:extLst>
            <a:ext uri="{FF2B5EF4-FFF2-40B4-BE49-F238E27FC236}">
              <a16:creationId xmlns:a16="http://schemas.microsoft.com/office/drawing/2014/main" id="{6A221458-87C2-4A91-BFC8-FC27DD672B6B}"/>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a:extLst>
            <a:ext uri="{FF2B5EF4-FFF2-40B4-BE49-F238E27FC236}">
              <a16:creationId xmlns:a16="http://schemas.microsoft.com/office/drawing/2014/main" id="{0820EB6A-2A50-43B5-A055-6DBFB521CDAD}"/>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a:extLst>
            <a:ext uri="{FF2B5EF4-FFF2-40B4-BE49-F238E27FC236}">
              <a16:creationId xmlns:a16="http://schemas.microsoft.com/office/drawing/2014/main" id="{17E50101-B516-4888-8BAE-B0C27AC368F4}"/>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id="{F4AFFDB2-BF80-4981-BE36-CAB0FE89D80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庁舎】&#10;有形固定資産減価償却率グラフ枠">
          <a:extLst>
            <a:ext uri="{FF2B5EF4-FFF2-40B4-BE49-F238E27FC236}">
              <a16:creationId xmlns:a16="http://schemas.microsoft.com/office/drawing/2014/main" id="{DBAD7F12-7B8B-4697-9E5F-0A321012A1E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69" name="直線コネクタ 768">
          <a:extLst>
            <a:ext uri="{FF2B5EF4-FFF2-40B4-BE49-F238E27FC236}">
              <a16:creationId xmlns:a16="http://schemas.microsoft.com/office/drawing/2014/main" id="{E9C4A1D4-8EE7-4DA1-BF64-4D525CD56BC9}"/>
            </a:ext>
          </a:extLst>
        </xdr:cNvPr>
        <xdr:cNvCxnSpPr/>
      </xdr:nvCxnSpPr>
      <xdr:spPr>
        <a:xfrm flipV="1">
          <a:off x="14375764" y="16784682"/>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70" name="【庁舎】&#10;有形固定資産減価償却率最小値テキスト">
          <a:extLst>
            <a:ext uri="{FF2B5EF4-FFF2-40B4-BE49-F238E27FC236}">
              <a16:creationId xmlns:a16="http://schemas.microsoft.com/office/drawing/2014/main" id="{6EDB7301-6A58-47B0-B96B-4BEF4A5B411B}"/>
            </a:ext>
          </a:extLst>
        </xdr:cNvPr>
        <xdr:cNvSpPr txBox="1"/>
      </xdr:nvSpPr>
      <xdr:spPr>
        <a:xfrm>
          <a:off x="14414500" y="1827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71" name="直線コネクタ 770">
          <a:extLst>
            <a:ext uri="{FF2B5EF4-FFF2-40B4-BE49-F238E27FC236}">
              <a16:creationId xmlns:a16="http://schemas.microsoft.com/office/drawing/2014/main" id="{0F5619E7-EC12-409E-9220-AF26C4C169ED}"/>
            </a:ext>
          </a:extLst>
        </xdr:cNvPr>
        <xdr:cNvCxnSpPr/>
      </xdr:nvCxnSpPr>
      <xdr:spPr>
        <a:xfrm>
          <a:off x="1428750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72" name="【庁舎】&#10;有形固定資産減価償却率最大値テキスト">
          <a:extLst>
            <a:ext uri="{FF2B5EF4-FFF2-40B4-BE49-F238E27FC236}">
              <a16:creationId xmlns:a16="http://schemas.microsoft.com/office/drawing/2014/main" id="{B550C9AE-F3D3-4F2F-9DA6-95DD7E072C28}"/>
            </a:ext>
          </a:extLst>
        </xdr:cNvPr>
        <xdr:cNvSpPr txBox="1"/>
      </xdr:nvSpPr>
      <xdr:spPr>
        <a:xfrm>
          <a:off x="14414500" y="16567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73" name="直線コネクタ 772">
          <a:extLst>
            <a:ext uri="{FF2B5EF4-FFF2-40B4-BE49-F238E27FC236}">
              <a16:creationId xmlns:a16="http://schemas.microsoft.com/office/drawing/2014/main" id="{54613DB3-7F03-49C6-857D-82D82E360F7C}"/>
            </a:ext>
          </a:extLst>
        </xdr:cNvPr>
        <xdr:cNvCxnSpPr/>
      </xdr:nvCxnSpPr>
      <xdr:spPr>
        <a:xfrm>
          <a:off x="14287500" y="16784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774" name="【庁舎】&#10;有形固定資産減価償却率平均値テキスト">
          <a:extLst>
            <a:ext uri="{FF2B5EF4-FFF2-40B4-BE49-F238E27FC236}">
              <a16:creationId xmlns:a16="http://schemas.microsoft.com/office/drawing/2014/main" id="{5707BF43-5CEC-4053-83DB-000F78359280}"/>
            </a:ext>
          </a:extLst>
        </xdr:cNvPr>
        <xdr:cNvSpPr txBox="1"/>
      </xdr:nvSpPr>
      <xdr:spPr>
        <a:xfrm>
          <a:off x="14414500" y="17485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75" name="フローチャート: 判断 774">
          <a:extLst>
            <a:ext uri="{FF2B5EF4-FFF2-40B4-BE49-F238E27FC236}">
              <a16:creationId xmlns:a16="http://schemas.microsoft.com/office/drawing/2014/main" id="{4631D1C2-E905-4AB4-9B47-7ACD9ADDFBB5}"/>
            </a:ext>
          </a:extLst>
        </xdr:cNvPr>
        <xdr:cNvSpPr/>
      </xdr:nvSpPr>
      <xdr:spPr>
        <a:xfrm>
          <a:off x="14325600" y="175073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76" name="フローチャート: 判断 775">
          <a:extLst>
            <a:ext uri="{FF2B5EF4-FFF2-40B4-BE49-F238E27FC236}">
              <a16:creationId xmlns:a16="http://schemas.microsoft.com/office/drawing/2014/main" id="{E353A868-5613-4FEA-ACEC-CD7BFF02141C}"/>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777" name="フローチャート: 判断 776">
          <a:extLst>
            <a:ext uri="{FF2B5EF4-FFF2-40B4-BE49-F238E27FC236}">
              <a16:creationId xmlns:a16="http://schemas.microsoft.com/office/drawing/2014/main" id="{B5D88184-B83D-4EDC-AF0E-417C9993F0CA}"/>
            </a:ext>
          </a:extLst>
        </xdr:cNvPr>
        <xdr:cNvSpPr/>
      </xdr:nvSpPr>
      <xdr:spPr>
        <a:xfrm>
          <a:off x="12804140" y="1750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778" name="フローチャート: 判断 777">
          <a:extLst>
            <a:ext uri="{FF2B5EF4-FFF2-40B4-BE49-F238E27FC236}">
              <a16:creationId xmlns:a16="http://schemas.microsoft.com/office/drawing/2014/main" id="{45A0475B-41B4-4445-AD88-86689016CE40}"/>
            </a:ext>
          </a:extLst>
        </xdr:cNvPr>
        <xdr:cNvSpPr/>
      </xdr:nvSpPr>
      <xdr:spPr>
        <a:xfrm>
          <a:off x="12029440" y="175334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779" name="フローチャート: 判断 778">
          <a:extLst>
            <a:ext uri="{FF2B5EF4-FFF2-40B4-BE49-F238E27FC236}">
              <a16:creationId xmlns:a16="http://schemas.microsoft.com/office/drawing/2014/main" id="{A199F2B1-CE97-4D86-A3B0-6885845CC414}"/>
            </a:ext>
          </a:extLst>
        </xdr:cNvPr>
        <xdr:cNvSpPr/>
      </xdr:nvSpPr>
      <xdr:spPr>
        <a:xfrm>
          <a:off x="11231880" y="17518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855D79FA-BA44-4C91-BFA6-AB95924609B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AEA9A199-0024-4F2A-840E-617C7FE672B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EE4F902C-8CCF-4A32-A8FB-397764D6AC4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BB9DDD6C-0695-4F12-8A42-AB77739B9EE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D5B0FE55-1E96-4B84-8490-C73EE928E32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49893</xdr:rowOff>
    </xdr:from>
    <xdr:to>
      <xdr:col>85</xdr:col>
      <xdr:colOff>177800</xdr:colOff>
      <xdr:row>101</xdr:row>
      <xdr:rowOff>151493</xdr:rowOff>
    </xdr:to>
    <xdr:sp macro="" textlink="">
      <xdr:nvSpPr>
        <xdr:cNvPr id="785" name="楕円 784">
          <a:extLst>
            <a:ext uri="{FF2B5EF4-FFF2-40B4-BE49-F238E27FC236}">
              <a16:creationId xmlns:a16="http://schemas.microsoft.com/office/drawing/2014/main" id="{41BF5DBA-66ED-4A13-881D-F5CE4F12B6A7}"/>
            </a:ext>
          </a:extLst>
        </xdr:cNvPr>
        <xdr:cNvSpPr/>
      </xdr:nvSpPr>
      <xdr:spPr>
        <a:xfrm>
          <a:off x="14325600" y="1698153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72770</xdr:rowOff>
    </xdr:from>
    <xdr:ext cx="405111" cy="259045"/>
    <xdr:sp macro="" textlink="">
      <xdr:nvSpPr>
        <xdr:cNvPr id="786" name="【庁舎】&#10;有形固定資産減価償却率該当値テキスト">
          <a:extLst>
            <a:ext uri="{FF2B5EF4-FFF2-40B4-BE49-F238E27FC236}">
              <a16:creationId xmlns:a16="http://schemas.microsoft.com/office/drawing/2014/main" id="{CAC324A7-7808-4756-B14F-BA3C615786DA}"/>
            </a:ext>
          </a:extLst>
        </xdr:cNvPr>
        <xdr:cNvSpPr txBox="1"/>
      </xdr:nvSpPr>
      <xdr:spPr>
        <a:xfrm>
          <a:off x="14414500" y="1683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17236</xdr:rowOff>
    </xdr:from>
    <xdr:to>
      <xdr:col>81</xdr:col>
      <xdr:colOff>101600</xdr:colOff>
      <xdr:row>101</xdr:row>
      <xdr:rowOff>118836</xdr:rowOff>
    </xdr:to>
    <xdr:sp macro="" textlink="">
      <xdr:nvSpPr>
        <xdr:cNvPr id="787" name="楕円 786">
          <a:extLst>
            <a:ext uri="{FF2B5EF4-FFF2-40B4-BE49-F238E27FC236}">
              <a16:creationId xmlns:a16="http://schemas.microsoft.com/office/drawing/2014/main" id="{21335D95-5060-4FF8-88FB-E2B64D375D82}"/>
            </a:ext>
          </a:extLst>
        </xdr:cNvPr>
        <xdr:cNvSpPr/>
      </xdr:nvSpPr>
      <xdr:spPr>
        <a:xfrm>
          <a:off x="13578840" y="1694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68036</xdr:rowOff>
    </xdr:from>
    <xdr:to>
      <xdr:col>85</xdr:col>
      <xdr:colOff>127000</xdr:colOff>
      <xdr:row>101</xdr:row>
      <xdr:rowOff>100693</xdr:rowOff>
    </xdr:to>
    <xdr:cxnSp macro="">
      <xdr:nvCxnSpPr>
        <xdr:cNvPr id="788" name="直線コネクタ 787">
          <a:extLst>
            <a:ext uri="{FF2B5EF4-FFF2-40B4-BE49-F238E27FC236}">
              <a16:creationId xmlns:a16="http://schemas.microsoft.com/office/drawing/2014/main" id="{4FCC1A56-6376-440C-9CCD-AB51BBE6DB8E}"/>
            </a:ext>
          </a:extLst>
        </xdr:cNvPr>
        <xdr:cNvCxnSpPr/>
      </xdr:nvCxnSpPr>
      <xdr:spPr>
        <a:xfrm>
          <a:off x="13629640" y="16999676"/>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156029</xdr:rowOff>
    </xdr:from>
    <xdr:to>
      <xdr:col>76</xdr:col>
      <xdr:colOff>165100</xdr:colOff>
      <xdr:row>101</xdr:row>
      <xdr:rowOff>86179</xdr:rowOff>
    </xdr:to>
    <xdr:sp macro="" textlink="">
      <xdr:nvSpPr>
        <xdr:cNvPr id="789" name="楕円 788">
          <a:extLst>
            <a:ext uri="{FF2B5EF4-FFF2-40B4-BE49-F238E27FC236}">
              <a16:creationId xmlns:a16="http://schemas.microsoft.com/office/drawing/2014/main" id="{AFF44356-0430-4B82-A276-E740F78FFEC4}"/>
            </a:ext>
          </a:extLst>
        </xdr:cNvPr>
        <xdr:cNvSpPr/>
      </xdr:nvSpPr>
      <xdr:spPr>
        <a:xfrm>
          <a:off x="12804140" y="169200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35379</xdr:rowOff>
    </xdr:from>
    <xdr:to>
      <xdr:col>81</xdr:col>
      <xdr:colOff>50800</xdr:colOff>
      <xdr:row>101</xdr:row>
      <xdr:rowOff>68036</xdr:rowOff>
    </xdr:to>
    <xdr:cxnSp macro="">
      <xdr:nvCxnSpPr>
        <xdr:cNvPr id="790" name="直線コネクタ 789">
          <a:extLst>
            <a:ext uri="{FF2B5EF4-FFF2-40B4-BE49-F238E27FC236}">
              <a16:creationId xmlns:a16="http://schemas.microsoft.com/office/drawing/2014/main" id="{22448A94-4D45-4A73-9684-8229F5F2FD1B}"/>
            </a:ext>
          </a:extLst>
        </xdr:cNvPr>
        <xdr:cNvCxnSpPr/>
      </xdr:nvCxnSpPr>
      <xdr:spPr>
        <a:xfrm>
          <a:off x="12854940" y="16967019"/>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123371</xdr:rowOff>
    </xdr:from>
    <xdr:to>
      <xdr:col>72</xdr:col>
      <xdr:colOff>38100</xdr:colOff>
      <xdr:row>101</xdr:row>
      <xdr:rowOff>53521</xdr:rowOff>
    </xdr:to>
    <xdr:sp macro="" textlink="">
      <xdr:nvSpPr>
        <xdr:cNvPr id="791" name="楕円 790">
          <a:extLst>
            <a:ext uri="{FF2B5EF4-FFF2-40B4-BE49-F238E27FC236}">
              <a16:creationId xmlns:a16="http://schemas.microsoft.com/office/drawing/2014/main" id="{77AC2098-2FDF-49F5-BCEF-E96679B520E0}"/>
            </a:ext>
          </a:extLst>
        </xdr:cNvPr>
        <xdr:cNvSpPr/>
      </xdr:nvSpPr>
      <xdr:spPr>
        <a:xfrm>
          <a:off x="12029440" y="168873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2721</xdr:rowOff>
    </xdr:from>
    <xdr:to>
      <xdr:col>76</xdr:col>
      <xdr:colOff>114300</xdr:colOff>
      <xdr:row>101</xdr:row>
      <xdr:rowOff>35379</xdr:rowOff>
    </xdr:to>
    <xdr:cxnSp macro="">
      <xdr:nvCxnSpPr>
        <xdr:cNvPr id="792" name="直線コネクタ 791">
          <a:extLst>
            <a:ext uri="{FF2B5EF4-FFF2-40B4-BE49-F238E27FC236}">
              <a16:creationId xmlns:a16="http://schemas.microsoft.com/office/drawing/2014/main" id="{D8B7C900-2B81-44CB-A191-B169EC34633C}"/>
            </a:ext>
          </a:extLst>
        </xdr:cNvPr>
        <xdr:cNvCxnSpPr/>
      </xdr:nvCxnSpPr>
      <xdr:spPr>
        <a:xfrm>
          <a:off x="12072620" y="16934361"/>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90714</xdr:rowOff>
    </xdr:from>
    <xdr:to>
      <xdr:col>67</xdr:col>
      <xdr:colOff>101600</xdr:colOff>
      <xdr:row>101</xdr:row>
      <xdr:rowOff>20864</xdr:rowOff>
    </xdr:to>
    <xdr:sp macro="" textlink="">
      <xdr:nvSpPr>
        <xdr:cNvPr id="793" name="楕円 792">
          <a:extLst>
            <a:ext uri="{FF2B5EF4-FFF2-40B4-BE49-F238E27FC236}">
              <a16:creationId xmlns:a16="http://schemas.microsoft.com/office/drawing/2014/main" id="{EEA474C2-B991-4870-869C-B7592E8DB60F}"/>
            </a:ext>
          </a:extLst>
        </xdr:cNvPr>
        <xdr:cNvSpPr/>
      </xdr:nvSpPr>
      <xdr:spPr>
        <a:xfrm>
          <a:off x="11231880" y="16854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141514</xdr:rowOff>
    </xdr:from>
    <xdr:to>
      <xdr:col>71</xdr:col>
      <xdr:colOff>177800</xdr:colOff>
      <xdr:row>101</xdr:row>
      <xdr:rowOff>2721</xdr:rowOff>
    </xdr:to>
    <xdr:cxnSp macro="">
      <xdr:nvCxnSpPr>
        <xdr:cNvPr id="794" name="直線コネクタ 793">
          <a:extLst>
            <a:ext uri="{FF2B5EF4-FFF2-40B4-BE49-F238E27FC236}">
              <a16:creationId xmlns:a16="http://schemas.microsoft.com/office/drawing/2014/main" id="{31371808-D734-4E7F-B1AD-1C4E52FA69DA}"/>
            </a:ext>
          </a:extLst>
        </xdr:cNvPr>
        <xdr:cNvCxnSpPr/>
      </xdr:nvCxnSpPr>
      <xdr:spPr>
        <a:xfrm>
          <a:off x="11282680" y="16905514"/>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95" name="n_1aveValue【庁舎】&#10;有形固定資産減価償却率">
          <a:extLst>
            <a:ext uri="{FF2B5EF4-FFF2-40B4-BE49-F238E27FC236}">
              <a16:creationId xmlns:a16="http://schemas.microsoft.com/office/drawing/2014/main" id="{590FD03C-6C89-450D-B857-E8419CB19377}"/>
            </a:ext>
          </a:extLst>
        </xdr:cNvPr>
        <xdr:cNvSpPr txBox="1"/>
      </xdr:nvSpPr>
      <xdr:spPr>
        <a:xfrm>
          <a:off x="1343724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158948</xdr:rowOff>
    </xdr:from>
    <xdr:ext cx="405111" cy="259045"/>
    <xdr:sp macro="" textlink="">
      <xdr:nvSpPr>
        <xdr:cNvPr id="796" name="n_2aveValue【庁舎】&#10;有形固定資産減価償却率">
          <a:extLst>
            <a:ext uri="{FF2B5EF4-FFF2-40B4-BE49-F238E27FC236}">
              <a16:creationId xmlns:a16="http://schemas.microsoft.com/office/drawing/2014/main" id="{8A75563D-B839-4726-A8DC-7A88C02BFF26}"/>
            </a:ext>
          </a:extLst>
        </xdr:cNvPr>
        <xdr:cNvSpPr txBox="1"/>
      </xdr:nvSpPr>
      <xdr:spPr>
        <a:xfrm>
          <a:off x="12675244" y="17593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20156</xdr:rowOff>
    </xdr:from>
    <xdr:ext cx="405111" cy="259045"/>
    <xdr:sp macro="" textlink="">
      <xdr:nvSpPr>
        <xdr:cNvPr id="797" name="n_3aveValue【庁舎】&#10;有形固定資産減価償却率">
          <a:extLst>
            <a:ext uri="{FF2B5EF4-FFF2-40B4-BE49-F238E27FC236}">
              <a16:creationId xmlns:a16="http://schemas.microsoft.com/office/drawing/2014/main" id="{42913C99-D0C5-464C-A93A-CE38902F9ECD}"/>
            </a:ext>
          </a:extLst>
        </xdr:cNvPr>
        <xdr:cNvSpPr txBox="1"/>
      </xdr:nvSpPr>
      <xdr:spPr>
        <a:xfrm>
          <a:off x="11900544" y="1762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798" name="n_4aveValue【庁舎】&#10;有形固定資産減価償却率">
          <a:extLst>
            <a:ext uri="{FF2B5EF4-FFF2-40B4-BE49-F238E27FC236}">
              <a16:creationId xmlns:a16="http://schemas.microsoft.com/office/drawing/2014/main" id="{9322EE5F-0E88-46FB-A113-023342F2625A}"/>
            </a:ext>
          </a:extLst>
        </xdr:cNvPr>
        <xdr:cNvSpPr txBox="1"/>
      </xdr:nvSpPr>
      <xdr:spPr>
        <a:xfrm>
          <a:off x="11102984" y="1760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135363</xdr:rowOff>
    </xdr:from>
    <xdr:ext cx="405111" cy="259045"/>
    <xdr:sp macro="" textlink="">
      <xdr:nvSpPr>
        <xdr:cNvPr id="799" name="n_1mainValue【庁舎】&#10;有形固定資産減価償却率">
          <a:extLst>
            <a:ext uri="{FF2B5EF4-FFF2-40B4-BE49-F238E27FC236}">
              <a16:creationId xmlns:a16="http://schemas.microsoft.com/office/drawing/2014/main" id="{75B129A3-D75B-4309-B9A9-1AE8B44D59B2}"/>
            </a:ext>
          </a:extLst>
        </xdr:cNvPr>
        <xdr:cNvSpPr txBox="1"/>
      </xdr:nvSpPr>
      <xdr:spPr>
        <a:xfrm>
          <a:off x="13437244" y="16731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102706</xdr:rowOff>
    </xdr:from>
    <xdr:ext cx="405111" cy="259045"/>
    <xdr:sp macro="" textlink="">
      <xdr:nvSpPr>
        <xdr:cNvPr id="800" name="n_2mainValue【庁舎】&#10;有形固定資産減価償却率">
          <a:extLst>
            <a:ext uri="{FF2B5EF4-FFF2-40B4-BE49-F238E27FC236}">
              <a16:creationId xmlns:a16="http://schemas.microsoft.com/office/drawing/2014/main" id="{138B0ED2-01A5-49ED-82AA-9350B4D82D2D}"/>
            </a:ext>
          </a:extLst>
        </xdr:cNvPr>
        <xdr:cNvSpPr txBox="1"/>
      </xdr:nvSpPr>
      <xdr:spPr>
        <a:xfrm>
          <a:off x="12675244" y="166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70048</xdr:rowOff>
    </xdr:from>
    <xdr:ext cx="405111" cy="259045"/>
    <xdr:sp macro="" textlink="">
      <xdr:nvSpPr>
        <xdr:cNvPr id="801" name="n_3mainValue【庁舎】&#10;有形固定資産減価償却率">
          <a:extLst>
            <a:ext uri="{FF2B5EF4-FFF2-40B4-BE49-F238E27FC236}">
              <a16:creationId xmlns:a16="http://schemas.microsoft.com/office/drawing/2014/main" id="{56BA3161-B6F8-49D8-8033-834E72D38F3E}"/>
            </a:ext>
          </a:extLst>
        </xdr:cNvPr>
        <xdr:cNvSpPr txBox="1"/>
      </xdr:nvSpPr>
      <xdr:spPr>
        <a:xfrm>
          <a:off x="11900544" y="16666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37391</xdr:rowOff>
    </xdr:from>
    <xdr:ext cx="405111" cy="259045"/>
    <xdr:sp macro="" textlink="">
      <xdr:nvSpPr>
        <xdr:cNvPr id="802" name="n_4mainValue【庁舎】&#10;有形固定資産減価償却率">
          <a:extLst>
            <a:ext uri="{FF2B5EF4-FFF2-40B4-BE49-F238E27FC236}">
              <a16:creationId xmlns:a16="http://schemas.microsoft.com/office/drawing/2014/main" id="{2CA3EE85-B734-404C-B81A-8EEC3C0FDED9}"/>
            </a:ext>
          </a:extLst>
        </xdr:cNvPr>
        <xdr:cNvSpPr txBox="1"/>
      </xdr:nvSpPr>
      <xdr:spPr>
        <a:xfrm>
          <a:off x="11102984" y="1663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47206089-8D1E-4004-A346-121D3A96C36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80EF0422-4B38-4312-8E29-A5A9E3A8CB6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76551528-A4B9-4017-B885-A06C2E169D6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2D366948-1C3F-49DF-9F83-58EB59EAF935}"/>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4ADE6506-96D1-4150-B305-201120419E4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D44E5383-E8C0-4503-9C7D-B92F395BCCB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79BAA971-3BC6-457B-B790-E21857D1789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E78DBDE3-2126-4FE6-8B8F-ABA42334C7B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4DE79A4C-D365-438F-95AC-175F4DAB35C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5D4C5674-9EEF-47DD-BCD0-DE65B83729E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id="{98163CE2-5E9F-4042-984E-96B0CDD89CE2}"/>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603D9BA3-4B84-49E8-BB0F-CCE2148CD2EF}"/>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id="{1A957AC1-2D8C-4D4B-B91E-18C3317E4DAF}"/>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id="{2E37E1FC-8694-44F8-9DCB-7EF91642EB4A}"/>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id="{BF759AFC-76BB-4520-91CC-EF8BC1892B71}"/>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id="{4B690189-66BE-4EDF-B495-9CD32F90BBBD}"/>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id="{0725895C-D65D-42AC-BDDB-E21AB7030767}"/>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id="{4A279362-290A-44E7-8CA8-7B0E79F7ACD3}"/>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id="{5E04AC0A-A3B8-4DF2-8990-3C21394B96B2}"/>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id="{147A3AE7-F722-4D2D-A606-020EF2753EA2}"/>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id="{E7D3D66B-BB21-421E-A8EA-6A365C333ACF}"/>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id="{86734F2F-F45E-4E1F-9B08-7F8FF63BABB5}"/>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805FE698-1F83-4DF2-AF24-BFE4720406F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6726EB81-AA35-4610-A6CC-BF2916B6DDC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a:extLst>
            <a:ext uri="{FF2B5EF4-FFF2-40B4-BE49-F238E27FC236}">
              <a16:creationId xmlns:a16="http://schemas.microsoft.com/office/drawing/2014/main" id="{5BE0A5DD-5D83-4E3E-A46B-AD043C18378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828" name="直線コネクタ 827">
          <a:extLst>
            <a:ext uri="{FF2B5EF4-FFF2-40B4-BE49-F238E27FC236}">
              <a16:creationId xmlns:a16="http://schemas.microsoft.com/office/drawing/2014/main" id="{EC154EF4-75EE-4911-8F24-3194D8CC9DF3}"/>
            </a:ext>
          </a:extLst>
        </xdr:cNvPr>
        <xdr:cNvCxnSpPr/>
      </xdr:nvCxnSpPr>
      <xdr:spPr>
        <a:xfrm flipV="1">
          <a:off x="19509104" y="16682902"/>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829" name="【庁舎】&#10;一人当たり面積最小値テキスト">
          <a:extLst>
            <a:ext uri="{FF2B5EF4-FFF2-40B4-BE49-F238E27FC236}">
              <a16:creationId xmlns:a16="http://schemas.microsoft.com/office/drawing/2014/main" id="{BA897AB9-6D78-452B-8395-7240938299FF}"/>
            </a:ext>
          </a:extLst>
        </xdr:cNvPr>
        <xdr:cNvSpPr txBox="1"/>
      </xdr:nvSpPr>
      <xdr:spPr>
        <a:xfrm>
          <a:off x="19547840" y="181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830" name="直線コネクタ 829">
          <a:extLst>
            <a:ext uri="{FF2B5EF4-FFF2-40B4-BE49-F238E27FC236}">
              <a16:creationId xmlns:a16="http://schemas.microsoft.com/office/drawing/2014/main" id="{874405F6-F084-402B-BBC4-324BAF5015B9}"/>
            </a:ext>
          </a:extLst>
        </xdr:cNvPr>
        <xdr:cNvCxnSpPr/>
      </xdr:nvCxnSpPr>
      <xdr:spPr>
        <a:xfrm>
          <a:off x="19443700" y="181497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831" name="【庁舎】&#10;一人当たり面積最大値テキスト">
          <a:extLst>
            <a:ext uri="{FF2B5EF4-FFF2-40B4-BE49-F238E27FC236}">
              <a16:creationId xmlns:a16="http://schemas.microsoft.com/office/drawing/2014/main" id="{C620956B-D17A-4860-ADDC-8325487CB271}"/>
            </a:ext>
          </a:extLst>
        </xdr:cNvPr>
        <xdr:cNvSpPr txBox="1"/>
      </xdr:nvSpPr>
      <xdr:spPr>
        <a:xfrm>
          <a:off x="19547840" y="1646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832" name="直線コネクタ 831">
          <a:extLst>
            <a:ext uri="{FF2B5EF4-FFF2-40B4-BE49-F238E27FC236}">
              <a16:creationId xmlns:a16="http://schemas.microsoft.com/office/drawing/2014/main" id="{A8742FCF-703F-424D-A729-87B260A123A7}"/>
            </a:ext>
          </a:extLst>
        </xdr:cNvPr>
        <xdr:cNvCxnSpPr/>
      </xdr:nvCxnSpPr>
      <xdr:spPr>
        <a:xfrm>
          <a:off x="19443700" y="166829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833" name="【庁舎】&#10;一人当たり面積平均値テキスト">
          <a:extLst>
            <a:ext uri="{FF2B5EF4-FFF2-40B4-BE49-F238E27FC236}">
              <a16:creationId xmlns:a16="http://schemas.microsoft.com/office/drawing/2014/main" id="{65A377B5-9C33-4703-8A4F-F8769C37E8EE}"/>
            </a:ext>
          </a:extLst>
        </xdr:cNvPr>
        <xdr:cNvSpPr txBox="1"/>
      </xdr:nvSpPr>
      <xdr:spPr>
        <a:xfrm>
          <a:off x="19547840" y="1763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834" name="フローチャート: 判断 833">
          <a:extLst>
            <a:ext uri="{FF2B5EF4-FFF2-40B4-BE49-F238E27FC236}">
              <a16:creationId xmlns:a16="http://schemas.microsoft.com/office/drawing/2014/main" id="{C716E4EA-CF96-448B-92A6-CB9DA63D0C7B}"/>
            </a:ext>
          </a:extLst>
        </xdr:cNvPr>
        <xdr:cNvSpPr/>
      </xdr:nvSpPr>
      <xdr:spPr>
        <a:xfrm>
          <a:off x="19458940" y="1778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835" name="フローチャート: 判断 834">
          <a:extLst>
            <a:ext uri="{FF2B5EF4-FFF2-40B4-BE49-F238E27FC236}">
              <a16:creationId xmlns:a16="http://schemas.microsoft.com/office/drawing/2014/main" id="{6AF152EF-EEEB-4B4F-B768-C7B39A886290}"/>
            </a:ext>
          </a:extLst>
        </xdr:cNvPr>
        <xdr:cNvSpPr/>
      </xdr:nvSpPr>
      <xdr:spPr>
        <a:xfrm>
          <a:off x="18735040" y="177865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836" name="フローチャート: 判断 835">
          <a:extLst>
            <a:ext uri="{FF2B5EF4-FFF2-40B4-BE49-F238E27FC236}">
              <a16:creationId xmlns:a16="http://schemas.microsoft.com/office/drawing/2014/main" id="{878970C1-6D96-48DA-83CD-0B71F8F21C49}"/>
            </a:ext>
          </a:extLst>
        </xdr:cNvPr>
        <xdr:cNvSpPr/>
      </xdr:nvSpPr>
      <xdr:spPr>
        <a:xfrm>
          <a:off x="17937480" y="1780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837" name="フローチャート: 判断 836">
          <a:extLst>
            <a:ext uri="{FF2B5EF4-FFF2-40B4-BE49-F238E27FC236}">
              <a16:creationId xmlns:a16="http://schemas.microsoft.com/office/drawing/2014/main" id="{E03D023E-979A-4EB2-A2DB-6196F55B237F}"/>
            </a:ext>
          </a:extLst>
        </xdr:cNvPr>
        <xdr:cNvSpPr/>
      </xdr:nvSpPr>
      <xdr:spPr>
        <a:xfrm>
          <a:off x="17162780" y="17768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838" name="フローチャート: 判断 837">
          <a:extLst>
            <a:ext uri="{FF2B5EF4-FFF2-40B4-BE49-F238E27FC236}">
              <a16:creationId xmlns:a16="http://schemas.microsoft.com/office/drawing/2014/main" id="{EC7895A9-3F53-403C-A556-8C444B31323E}"/>
            </a:ext>
          </a:extLst>
        </xdr:cNvPr>
        <xdr:cNvSpPr/>
      </xdr:nvSpPr>
      <xdr:spPr>
        <a:xfrm>
          <a:off x="16388080" y="177565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80E2B81F-E14D-4FAF-9C43-C96504C074C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5A3322ED-1E55-4897-AA90-C5087E42ECC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D11EAE70-C2BB-43B0-BDA1-254997FBF2B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C06490E3-C380-4101-B23C-D3C232FA3D3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76D2E4FF-C99B-47CE-9597-21F515D4514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165281</xdr:rowOff>
    </xdr:from>
    <xdr:to>
      <xdr:col>116</xdr:col>
      <xdr:colOff>114300</xdr:colOff>
      <xdr:row>108</xdr:row>
      <xdr:rowOff>95431</xdr:rowOff>
    </xdr:to>
    <xdr:sp macro="" textlink="">
      <xdr:nvSpPr>
        <xdr:cNvPr id="844" name="楕円 843">
          <a:extLst>
            <a:ext uri="{FF2B5EF4-FFF2-40B4-BE49-F238E27FC236}">
              <a16:creationId xmlns:a16="http://schemas.microsoft.com/office/drawing/2014/main" id="{FB3A1EB9-A548-484C-BBE1-7FBF9C99566E}"/>
            </a:ext>
          </a:extLst>
        </xdr:cNvPr>
        <xdr:cNvSpPr/>
      </xdr:nvSpPr>
      <xdr:spPr>
        <a:xfrm>
          <a:off x="19458940" y="18102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80208</xdr:rowOff>
    </xdr:from>
    <xdr:ext cx="469744" cy="259045"/>
    <xdr:sp macro="" textlink="">
      <xdr:nvSpPr>
        <xdr:cNvPr id="845" name="【庁舎】&#10;一人当たり面積該当値テキスト">
          <a:extLst>
            <a:ext uri="{FF2B5EF4-FFF2-40B4-BE49-F238E27FC236}">
              <a16:creationId xmlns:a16="http://schemas.microsoft.com/office/drawing/2014/main" id="{F7ED8F38-AF9A-41FD-B109-F0A62B167353}"/>
            </a:ext>
          </a:extLst>
        </xdr:cNvPr>
        <xdr:cNvSpPr txBox="1"/>
      </xdr:nvSpPr>
      <xdr:spPr>
        <a:xfrm>
          <a:off x="19547840" y="1801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167458</xdr:rowOff>
    </xdr:from>
    <xdr:to>
      <xdr:col>112</xdr:col>
      <xdr:colOff>38100</xdr:colOff>
      <xdr:row>108</xdr:row>
      <xdr:rowOff>97608</xdr:rowOff>
    </xdr:to>
    <xdr:sp macro="" textlink="">
      <xdr:nvSpPr>
        <xdr:cNvPr id="846" name="楕円 845">
          <a:extLst>
            <a:ext uri="{FF2B5EF4-FFF2-40B4-BE49-F238E27FC236}">
              <a16:creationId xmlns:a16="http://schemas.microsoft.com/office/drawing/2014/main" id="{8C7A7BA8-0B5F-420A-982B-0C477A23071B}"/>
            </a:ext>
          </a:extLst>
        </xdr:cNvPr>
        <xdr:cNvSpPr/>
      </xdr:nvSpPr>
      <xdr:spPr>
        <a:xfrm>
          <a:off x="18735040" y="181049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44631</xdr:rowOff>
    </xdr:from>
    <xdr:to>
      <xdr:col>116</xdr:col>
      <xdr:colOff>63500</xdr:colOff>
      <xdr:row>108</xdr:row>
      <xdr:rowOff>46808</xdr:rowOff>
    </xdr:to>
    <xdr:cxnSp macro="">
      <xdr:nvCxnSpPr>
        <xdr:cNvPr id="847" name="直線コネクタ 846">
          <a:extLst>
            <a:ext uri="{FF2B5EF4-FFF2-40B4-BE49-F238E27FC236}">
              <a16:creationId xmlns:a16="http://schemas.microsoft.com/office/drawing/2014/main" id="{EEAB3B0C-3846-4EFF-A8C4-CE52BA3C41B1}"/>
            </a:ext>
          </a:extLst>
        </xdr:cNvPr>
        <xdr:cNvCxnSpPr/>
      </xdr:nvCxnSpPr>
      <xdr:spPr>
        <a:xfrm flipV="1">
          <a:off x="18778220" y="18149751"/>
          <a:ext cx="73152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168548</xdr:rowOff>
    </xdr:from>
    <xdr:to>
      <xdr:col>107</xdr:col>
      <xdr:colOff>101600</xdr:colOff>
      <xdr:row>108</xdr:row>
      <xdr:rowOff>98698</xdr:rowOff>
    </xdr:to>
    <xdr:sp macro="" textlink="">
      <xdr:nvSpPr>
        <xdr:cNvPr id="848" name="楕円 847">
          <a:extLst>
            <a:ext uri="{FF2B5EF4-FFF2-40B4-BE49-F238E27FC236}">
              <a16:creationId xmlns:a16="http://schemas.microsoft.com/office/drawing/2014/main" id="{4FDA8726-728C-4189-8444-3DAE54D5D656}"/>
            </a:ext>
          </a:extLst>
        </xdr:cNvPr>
        <xdr:cNvSpPr/>
      </xdr:nvSpPr>
      <xdr:spPr>
        <a:xfrm>
          <a:off x="17937480" y="181060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46808</xdr:rowOff>
    </xdr:from>
    <xdr:to>
      <xdr:col>111</xdr:col>
      <xdr:colOff>177800</xdr:colOff>
      <xdr:row>108</xdr:row>
      <xdr:rowOff>47898</xdr:rowOff>
    </xdr:to>
    <xdr:cxnSp macro="">
      <xdr:nvCxnSpPr>
        <xdr:cNvPr id="849" name="直線コネクタ 848">
          <a:extLst>
            <a:ext uri="{FF2B5EF4-FFF2-40B4-BE49-F238E27FC236}">
              <a16:creationId xmlns:a16="http://schemas.microsoft.com/office/drawing/2014/main" id="{D57C7694-139A-48A6-A387-ED4273B0D00F}"/>
            </a:ext>
          </a:extLst>
        </xdr:cNvPr>
        <xdr:cNvCxnSpPr/>
      </xdr:nvCxnSpPr>
      <xdr:spPr>
        <a:xfrm flipV="1">
          <a:off x="17988280" y="18151928"/>
          <a:ext cx="78994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170724</xdr:rowOff>
    </xdr:from>
    <xdr:to>
      <xdr:col>102</xdr:col>
      <xdr:colOff>165100</xdr:colOff>
      <xdr:row>108</xdr:row>
      <xdr:rowOff>100874</xdr:rowOff>
    </xdr:to>
    <xdr:sp macro="" textlink="">
      <xdr:nvSpPr>
        <xdr:cNvPr id="850" name="楕円 849">
          <a:extLst>
            <a:ext uri="{FF2B5EF4-FFF2-40B4-BE49-F238E27FC236}">
              <a16:creationId xmlns:a16="http://schemas.microsoft.com/office/drawing/2014/main" id="{189B6E2F-FD1E-4EEB-9E50-205D848294C4}"/>
            </a:ext>
          </a:extLst>
        </xdr:cNvPr>
        <xdr:cNvSpPr/>
      </xdr:nvSpPr>
      <xdr:spPr>
        <a:xfrm>
          <a:off x="17162780" y="18108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47898</xdr:rowOff>
    </xdr:from>
    <xdr:to>
      <xdr:col>107</xdr:col>
      <xdr:colOff>50800</xdr:colOff>
      <xdr:row>108</xdr:row>
      <xdr:rowOff>50074</xdr:rowOff>
    </xdr:to>
    <xdr:cxnSp macro="">
      <xdr:nvCxnSpPr>
        <xdr:cNvPr id="851" name="直線コネクタ 850">
          <a:extLst>
            <a:ext uri="{FF2B5EF4-FFF2-40B4-BE49-F238E27FC236}">
              <a16:creationId xmlns:a16="http://schemas.microsoft.com/office/drawing/2014/main" id="{F922ECC4-E6F9-4CA7-A430-1A875CCC191E}"/>
            </a:ext>
          </a:extLst>
        </xdr:cNvPr>
        <xdr:cNvCxnSpPr/>
      </xdr:nvCxnSpPr>
      <xdr:spPr>
        <a:xfrm flipV="1">
          <a:off x="17213580" y="18153018"/>
          <a:ext cx="7747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363</xdr:rowOff>
    </xdr:from>
    <xdr:to>
      <xdr:col>98</xdr:col>
      <xdr:colOff>38100</xdr:colOff>
      <xdr:row>108</xdr:row>
      <xdr:rowOff>101963</xdr:rowOff>
    </xdr:to>
    <xdr:sp macro="" textlink="">
      <xdr:nvSpPr>
        <xdr:cNvPr id="852" name="楕円 851">
          <a:extLst>
            <a:ext uri="{FF2B5EF4-FFF2-40B4-BE49-F238E27FC236}">
              <a16:creationId xmlns:a16="http://schemas.microsoft.com/office/drawing/2014/main" id="{992238A3-BF1B-4A12-8982-039C929A57DB}"/>
            </a:ext>
          </a:extLst>
        </xdr:cNvPr>
        <xdr:cNvSpPr/>
      </xdr:nvSpPr>
      <xdr:spPr>
        <a:xfrm>
          <a:off x="16388080" y="181054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50074</xdr:rowOff>
    </xdr:from>
    <xdr:to>
      <xdr:col>102</xdr:col>
      <xdr:colOff>114300</xdr:colOff>
      <xdr:row>108</xdr:row>
      <xdr:rowOff>51163</xdr:rowOff>
    </xdr:to>
    <xdr:cxnSp macro="">
      <xdr:nvCxnSpPr>
        <xdr:cNvPr id="853" name="直線コネクタ 852">
          <a:extLst>
            <a:ext uri="{FF2B5EF4-FFF2-40B4-BE49-F238E27FC236}">
              <a16:creationId xmlns:a16="http://schemas.microsoft.com/office/drawing/2014/main" id="{A8FFE215-4A9D-4FD0-9D9B-CEF10FAC6FDA}"/>
            </a:ext>
          </a:extLst>
        </xdr:cNvPr>
        <xdr:cNvCxnSpPr/>
      </xdr:nvCxnSpPr>
      <xdr:spPr>
        <a:xfrm flipV="1">
          <a:off x="16431260" y="18155194"/>
          <a:ext cx="78232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854" name="n_1aveValue【庁舎】&#10;一人当たり面積">
          <a:extLst>
            <a:ext uri="{FF2B5EF4-FFF2-40B4-BE49-F238E27FC236}">
              <a16:creationId xmlns:a16="http://schemas.microsoft.com/office/drawing/2014/main" id="{2332E910-2648-4210-A7B5-72C719D22A8E}"/>
            </a:ext>
          </a:extLst>
        </xdr:cNvPr>
        <xdr:cNvSpPr txBox="1"/>
      </xdr:nvSpPr>
      <xdr:spPr>
        <a:xfrm>
          <a:off x="18561127" y="1756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855" name="n_2aveValue【庁舎】&#10;一人当たり面積">
          <a:extLst>
            <a:ext uri="{FF2B5EF4-FFF2-40B4-BE49-F238E27FC236}">
              <a16:creationId xmlns:a16="http://schemas.microsoft.com/office/drawing/2014/main" id="{43EC0367-2A9A-4772-B6E7-1DE81EADA436}"/>
            </a:ext>
          </a:extLst>
        </xdr:cNvPr>
        <xdr:cNvSpPr txBox="1"/>
      </xdr:nvSpPr>
      <xdr:spPr>
        <a:xfrm>
          <a:off x="17776267" y="1758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856" name="n_3aveValue【庁舎】&#10;一人当たり面積">
          <a:extLst>
            <a:ext uri="{FF2B5EF4-FFF2-40B4-BE49-F238E27FC236}">
              <a16:creationId xmlns:a16="http://schemas.microsoft.com/office/drawing/2014/main" id="{F88C54FA-1ED8-44E4-99AF-8CACA4E16257}"/>
            </a:ext>
          </a:extLst>
        </xdr:cNvPr>
        <xdr:cNvSpPr txBox="1"/>
      </xdr:nvSpPr>
      <xdr:spPr>
        <a:xfrm>
          <a:off x="1700156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857" name="n_4aveValue【庁舎】&#10;一人当たり面積">
          <a:extLst>
            <a:ext uri="{FF2B5EF4-FFF2-40B4-BE49-F238E27FC236}">
              <a16:creationId xmlns:a16="http://schemas.microsoft.com/office/drawing/2014/main" id="{447AEEBE-E546-45E8-A906-DBE71B2AD58E}"/>
            </a:ext>
          </a:extLst>
        </xdr:cNvPr>
        <xdr:cNvSpPr txBox="1"/>
      </xdr:nvSpPr>
      <xdr:spPr>
        <a:xfrm>
          <a:off x="16226867" y="175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88735</xdr:rowOff>
    </xdr:from>
    <xdr:ext cx="469744" cy="259045"/>
    <xdr:sp macro="" textlink="">
      <xdr:nvSpPr>
        <xdr:cNvPr id="858" name="n_1mainValue【庁舎】&#10;一人当たり面積">
          <a:extLst>
            <a:ext uri="{FF2B5EF4-FFF2-40B4-BE49-F238E27FC236}">
              <a16:creationId xmlns:a16="http://schemas.microsoft.com/office/drawing/2014/main" id="{5AD5E471-7201-4116-AFDF-CF6236E56748}"/>
            </a:ext>
          </a:extLst>
        </xdr:cNvPr>
        <xdr:cNvSpPr txBox="1"/>
      </xdr:nvSpPr>
      <xdr:spPr>
        <a:xfrm>
          <a:off x="18561127" y="1819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89825</xdr:rowOff>
    </xdr:from>
    <xdr:ext cx="469744" cy="259045"/>
    <xdr:sp macro="" textlink="">
      <xdr:nvSpPr>
        <xdr:cNvPr id="859" name="n_2mainValue【庁舎】&#10;一人当たり面積">
          <a:extLst>
            <a:ext uri="{FF2B5EF4-FFF2-40B4-BE49-F238E27FC236}">
              <a16:creationId xmlns:a16="http://schemas.microsoft.com/office/drawing/2014/main" id="{CD56495E-B4C9-4D4D-BF21-F56FCF8F188C}"/>
            </a:ext>
          </a:extLst>
        </xdr:cNvPr>
        <xdr:cNvSpPr txBox="1"/>
      </xdr:nvSpPr>
      <xdr:spPr>
        <a:xfrm>
          <a:off x="17776267" y="1819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92001</xdr:rowOff>
    </xdr:from>
    <xdr:ext cx="469744" cy="259045"/>
    <xdr:sp macro="" textlink="">
      <xdr:nvSpPr>
        <xdr:cNvPr id="860" name="n_3mainValue【庁舎】&#10;一人当たり面積">
          <a:extLst>
            <a:ext uri="{FF2B5EF4-FFF2-40B4-BE49-F238E27FC236}">
              <a16:creationId xmlns:a16="http://schemas.microsoft.com/office/drawing/2014/main" id="{0448F41E-A021-43B3-B432-3B51B929EF44}"/>
            </a:ext>
          </a:extLst>
        </xdr:cNvPr>
        <xdr:cNvSpPr txBox="1"/>
      </xdr:nvSpPr>
      <xdr:spPr>
        <a:xfrm>
          <a:off x="1700156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93090</xdr:rowOff>
    </xdr:from>
    <xdr:ext cx="469744" cy="259045"/>
    <xdr:sp macro="" textlink="">
      <xdr:nvSpPr>
        <xdr:cNvPr id="861" name="n_4mainValue【庁舎】&#10;一人当たり面積">
          <a:extLst>
            <a:ext uri="{FF2B5EF4-FFF2-40B4-BE49-F238E27FC236}">
              <a16:creationId xmlns:a16="http://schemas.microsoft.com/office/drawing/2014/main" id="{FFED1109-9A26-428C-91AB-1E56ACF10570}"/>
            </a:ext>
          </a:extLst>
        </xdr:cNvPr>
        <xdr:cNvSpPr txBox="1"/>
      </xdr:nvSpPr>
      <xdr:spPr>
        <a:xfrm>
          <a:off x="16226867" y="1819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B6A57292-B06E-447E-B79A-4AF56854E3A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F967AD22-B4A0-474B-8F0D-E5B7C9AEDC3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E8C5FF6B-550A-47F5-9E33-E489B85C53A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一般廃棄物処理施設、福祉施設の有形固定資産減価償却率が特に高くなって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おり、策定した個別施設計画に基づいて、施設の適切な維持管理に努めたい。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福祉施設については、避難所指定されている施設については、ほとんどの施設において耐震改修を完了しており、その他の施設においても日々の修繕を行っているため、使用する上で問題はない。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、庁舎については、平成２４年度に耐震改修工事を実施し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ため、有形固定資産減価償却率が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低くなっている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徳島県板野町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12,947
12,741
36.22
6,697,582
6,292,619
368,105
4,064,073
4,979,370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類似団体平均値をわずかに上回っているが、近年減少傾向で推移しており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、今後も上昇は見込めず、財政力の脆弱な状況は依然として続いている。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引き続き、緊急に必要な事業の峻別による投資的経費の抑制等、歳出の徹底的な見直しを実施するとともに、町税や住宅使用料等の滞納解消を図るなど、徴収強化に取り組み、財政基盤の強化に努める。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117324</xdr:rowOff>
    </xdr:from>
    <xdr:to>
      <xdr:col>23</xdr:col>
      <xdr:colOff>133350</xdr:colOff>
      <xdr:row>42</xdr:row>
      <xdr:rowOff>128815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182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117324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067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82852</xdr:rowOff>
    </xdr:from>
    <xdr:to>
      <xdr:col>15</xdr:col>
      <xdr:colOff>82550</xdr:colOff>
      <xdr:row>42</xdr:row>
      <xdr:rowOff>105833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837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82852</xdr:rowOff>
    </xdr:from>
    <xdr:to>
      <xdr:col>11</xdr:col>
      <xdr:colOff>31750</xdr:colOff>
      <xdr:row>42</xdr:row>
      <xdr:rowOff>82852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83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94542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66524</xdr:rowOff>
    </xdr:from>
    <xdr:to>
      <xdr:col>19</xdr:col>
      <xdr:colOff>184150</xdr:colOff>
      <xdr:row>42</xdr:row>
      <xdr:rowOff>168124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6851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32052</xdr:rowOff>
    </xdr:from>
    <xdr:to>
      <xdr:col>11</xdr:col>
      <xdr:colOff>82550</xdr:colOff>
      <xdr:row>42</xdr:row>
      <xdr:rowOff>133652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143829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令和３年度は、地方交付税の増加により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経常一般財源が増加したこと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で一時的に比率が減少したものの、令和４年度以降は人件費や物件費などの増加により比率が上昇傾向である。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給与改定や定年延長に伴う人件費の増加や物価高騰による物件費の増加などが予想されることから、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引き続き、町税や住宅使用料等の収納体制を強化し、徴収率の向上を図ることで財源確保に努めるとともに、事業の見直し等により経費の削減を図っていく。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64</xdr:row>
      <xdr:rowOff>164846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36300"/>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54102</xdr:rowOff>
    </xdr:from>
    <xdr:to>
      <xdr:col>19</xdr:col>
      <xdr:colOff>133350</xdr:colOff>
      <xdr:row>64</xdr:row>
      <xdr:rowOff>63500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84002"/>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54102</xdr:rowOff>
    </xdr:from>
    <xdr:to>
      <xdr:col>15</xdr:col>
      <xdr:colOff>82550</xdr:colOff>
      <xdr:row>64</xdr:row>
      <xdr:rowOff>63500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84002"/>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64</xdr:row>
      <xdr:rowOff>116586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3630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114046</xdr:rowOff>
    </xdr:from>
    <xdr:to>
      <xdr:col>23</xdr:col>
      <xdr:colOff>184150</xdr:colOff>
      <xdr:row>65</xdr:row>
      <xdr:rowOff>44196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86123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5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3302</xdr:rowOff>
    </xdr:from>
    <xdr:to>
      <xdr:col>15</xdr:col>
      <xdr:colOff>133350</xdr:colOff>
      <xdr:row>62</xdr:row>
      <xdr:rowOff>104902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115079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0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[170,364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人件費・物件費等の決算額は前年度から増加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も同様に増加となったため、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は約５</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のままで増減はなかった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値を下回る要因としては、ごみ処理業務や消防業務等を一部事務組合で行っていることが挙げられ、一部事務組合への負担金のうち人件費や物件費等に係る経費を計上した場合、人口一人当たりの金額は大幅に増加することになる。しか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給与改定や定年延長に伴う人件費の増加や物価高騰による物件費の増加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が予想されるため、今後はこれらを含めた経費について抑制を図る必要がある。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82324</xdr:rowOff>
    </xdr:from>
    <xdr:to>
      <xdr:col>23</xdr:col>
      <xdr:colOff>133350</xdr:colOff>
      <xdr:row>81</xdr:row>
      <xdr:rowOff>98320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69774"/>
          <a:ext cx="838200" cy="1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55310</xdr:rowOff>
    </xdr:from>
    <xdr:to>
      <xdr:col>19</xdr:col>
      <xdr:colOff>133350</xdr:colOff>
      <xdr:row>81</xdr:row>
      <xdr:rowOff>82324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42760"/>
          <a:ext cx="889000" cy="2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55310</xdr:rowOff>
    </xdr:from>
    <xdr:to>
      <xdr:col>15</xdr:col>
      <xdr:colOff>82550</xdr:colOff>
      <xdr:row>81</xdr:row>
      <xdr:rowOff>57305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3942760"/>
          <a:ext cx="889000" cy="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12864</xdr:rowOff>
    </xdr:from>
    <xdr:to>
      <xdr:col>11</xdr:col>
      <xdr:colOff>31750</xdr:colOff>
      <xdr:row>81</xdr:row>
      <xdr:rowOff>57305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00314"/>
          <a:ext cx="889000" cy="4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47520</xdr:rowOff>
    </xdr:from>
    <xdr:to>
      <xdr:col>23</xdr:col>
      <xdr:colOff>184150</xdr:colOff>
      <xdr:row>81</xdr:row>
      <xdr:rowOff>149120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3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64047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31524</xdr:rowOff>
    </xdr:from>
    <xdr:to>
      <xdr:col>19</xdr:col>
      <xdr:colOff>184150</xdr:colOff>
      <xdr:row>81</xdr:row>
      <xdr:rowOff>133124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143301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87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4510</xdr:rowOff>
    </xdr:from>
    <xdr:to>
      <xdr:col>15</xdr:col>
      <xdr:colOff>133350</xdr:colOff>
      <xdr:row>81</xdr:row>
      <xdr:rowOff>106110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116287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6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6505</xdr:rowOff>
    </xdr:from>
    <xdr:to>
      <xdr:col>11</xdr:col>
      <xdr:colOff>82550</xdr:colOff>
      <xdr:row>81</xdr:row>
      <xdr:rowOff>108105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9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118282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6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133514</xdr:rowOff>
    </xdr:from>
    <xdr:to>
      <xdr:col>7</xdr:col>
      <xdr:colOff>31750</xdr:colOff>
      <xdr:row>81</xdr:row>
      <xdr:rowOff>63664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4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73841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1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全国町村平均をわずかに上回っているものの、同程度の水準で推移しており、今後も地域の民間企業の平均給与の状況等を踏まえ、給与水準の適正化に努める。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165805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7202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165805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4521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138995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452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138995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6586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20055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9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88195</xdr:rowOff>
    </xdr:from>
    <xdr:to>
      <xdr:col>68</xdr:col>
      <xdr:colOff>203200</xdr:colOff>
      <xdr:row>86</xdr:row>
      <xdr:rowOff>18345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人口減少とともに人口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人当たりの職員数はわずかに増加傾向であるが、類似団体平均値も同様に増加傾向である。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職員数は、現行の水準を保ちつつ、職員配置の適正化により、超過勤務時間を縮減するなど職員人件費の削減にも努めていく必要がある。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67259</xdr:rowOff>
    </xdr:from>
    <xdr:to>
      <xdr:col>81</xdr:col>
      <xdr:colOff>44450</xdr:colOff>
      <xdr:row>61</xdr:row>
      <xdr:rowOff>67742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525709"/>
          <a:ext cx="8382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45059</xdr:rowOff>
    </xdr:from>
    <xdr:to>
      <xdr:col>77</xdr:col>
      <xdr:colOff>44450</xdr:colOff>
      <xdr:row>61</xdr:row>
      <xdr:rowOff>67742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03509"/>
          <a:ext cx="889000" cy="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39268</xdr:rowOff>
    </xdr:from>
    <xdr:to>
      <xdr:col>72</xdr:col>
      <xdr:colOff>203200</xdr:colOff>
      <xdr:row>61</xdr:row>
      <xdr:rowOff>45059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97718"/>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39268</xdr:rowOff>
    </xdr:from>
    <xdr:to>
      <xdr:col>68</xdr:col>
      <xdr:colOff>152400</xdr:colOff>
      <xdr:row>61</xdr:row>
      <xdr:rowOff>43612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497718"/>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16459</xdr:rowOff>
    </xdr:from>
    <xdr:to>
      <xdr:col>81</xdr:col>
      <xdr:colOff>95250</xdr:colOff>
      <xdr:row>61</xdr:row>
      <xdr:rowOff>118059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7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32986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1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16942</xdr:rowOff>
    </xdr:from>
    <xdr:to>
      <xdr:col>77</xdr:col>
      <xdr:colOff>95250</xdr:colOff>
      <xdr:row>61</xdr:row>
      <xdr:rowOff>118542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7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128719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4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165709</xdr:rowOff>
    </xdr:from>
    <xdr:to>
      <xdr:col>73</xdr:col>
      <xdr:colOff>44450</xdr:colOff>
      <xdr:row>61</xdr:row>
      <xdr:rowOff>95859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5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106036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2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159918</xdr:rowOff>
    </xdr:from>
    <xdr:to>
      <xdr:col>68</xdr:col>
      <xdr:colOff>203200</xdr:colOff>
      <xdr:row>61</xdr:row>
      <xdr:rowOff>90068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4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100245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1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164262</xdr:rowOff>
    </xdr:from>
    <xdr:to>
      <xdr:col>64</xdr:col>
      <xdr:colOff>152400</xdr:colOff>
      <xdr:row>61</xdr:row>
      <xdr:rowOff>94412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5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104589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2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これまで減少傾向で推移してきたが、比率は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の上昇となった。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の要因としては、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防災行政無線更新事業や道の駅整備事業といった大型事業に係る地方債</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償還が開始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したことが挙げられる。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類似団体平均と比較すると低い数値ではあるが、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、一部事務組合による新ごみ処理施設建設や広域で整備を進めている斎場の建設の進捗によりさらなる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比率の上昇が懸念されるため、事業の選択による適量・適切な実施を心がけ、起債に大きく頼らない財政運営に努める。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161036</xdr:rowOff>
    </xdr:from>
    <xdr:to>
      <xdr:col>81</xdr:col>
      <xdr:colOff>44450</xdr:colOff>
      <xdr:row>39</xdr:row>
      <xdr:rowOff>57150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67613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161036</xdr:rowOff>
    </xdr:from>
    <xdr:to>
      <xdr:col>77</xdr:col>
      <xdr:colOff>44450</xdr:colOff>
      <xdr:row>39</xdr:row>
      <xdr:rowOff>37846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6761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37846</xdr:rowOff>
    </xdr:from>
    <xdr:to>
      <xdr:col>72</xdr:col>
      <xdr:colOff>203200</xdr:colOff>
      <xdr:row>39</xdr:row>
      <xdr:rowOff>134366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72439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134366</xdr:rowOff>
    </xdr:from>
    <xdr:to>
      <xdr:col>68</xdr:col>
      <xdr:colOff>152400</xdr:colOff>
      <xdr:row>40</xdr:row>
      <xdr:rowOff>78740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82091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110236</xdr:rowOff>
    </xdr:from>
    <xdr:to>
      <xdr:col>77</xdr:col>
      <xdr:colOff>95250</xdr:colOff>
      <xdr:row>39</xdr:row>
      <xdr:rowOff>40386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50563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158496</xdr:rowOff>
    </xdr:from>
    <xdr:to>
      <xdr:col>73</xdr:col>
      <xdr:colOff>44450</xdr:colOff>
      <xdr:row>39</xdr:row>
      <xdr:rowOff>88646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98823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44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83566</xdr:rowOff>
    </xdr:from>
    <xdr:to>
      <xdr:col>68</xdr:col>
      <xdr:colOff>203200</xdr:colOff>
      <xdr:row>40</xdr:row>
      <xdr:rowOff>13716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23893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地方債の新規発行額の減少による地方債残高の減少などにより、今年度も比率算定なしを維持している。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は一部事務組合による新ごみ処理施設建設や広域で整備を進めている斎場の建設の進捗により、将来負担額の大幅な増加が予想されるため、起債事業峻別により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地方債の新規発行抑制に努めるとともに、充当可能基金への積立額の増加を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図っていく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72390</xdr:rowOff>
    </xdr:from>
    <xdr:to>
      <xdr:col>68</xdr:col>
      <xdr:colOff>203200</xdr:colOff>
      <xdr:row>15</xdr:row>
      <xdr:rowOff>2540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158767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55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徳島県板野町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12,947
12,741
36.22
6,697,582
6,292,619
368,105
4,064,073
4,979,370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再任用職員人件費の増加により、比率は前年度から０．５ポイント上昇し、類似団体平均との差も２．７ポイントに拡大した。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今後は、職員の適正な配置による時間外勤務手当の縮減など、人件費・コストの削減に努める。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42418</xdr:rowOff>
    </xdr:from>
    <xdr:to>
      <xdr:col>24</xdr:col>
      <xdr:colOff>25400</xdr:colOff>
      <xdr:row>35</xdr:row>
      <xdr:rowOff>65278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431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145288</xdr:rowOff>
    </xdr:from>
    <xdr:to>
      <xdr:col>19</xdr:col>
      <xdr:colOff>187325</xdr:colOff>
      <xdr:row>35</xdr:row>
      <xdr:rowOff>42418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745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145288</xdr:rowOff>
    </xdr:from>
    <xdr:to>
      <xdr:col>15</xdr:col>
      <xdr:colOff>98425</xdr:colOff>
      <xdr:row>35</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745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8128</xdr:rowOff>
    </xdr:from>
    <xdr:to>
      <xdr:col>11</xdr:col>
      <xdr:colOff>9525</xdr:colOff>
      <xdr:row>35</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83742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xdr:rowOff>
    </xdr:from>
    <xdr:to>
      <xdr:col>24</xdr:col>
      <xdr:colOff>76200</xdr:colOff>
      <xdr:row>35</xdr:row>
      <xdr:rowOff>116078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158005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163068</xdr:rowOff>
    </xdr:from>
    <xdr:to>
      <xdr:col>20</xdr:col>
      <xdr:colOff>38100</xdr:colOff>
      <xdr:row>35</xdr:row>
      <xdr:rowOff>93218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77995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94488</xdr:rowOff>
    </xdr:from>
    <xdr:to>
      <xdr:col>15</xdr:col>
      <xdr:colOff>149225</xdr:colOff>
      <xdr:row>35</xdr:row>
      <xdr:rowOff>24638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9906</xdr:rowOff>
    </xdr:from>
    <xdr:to>
      <xdr:col>11</xdr:col>
      <xdr:colOff>60325</xdr:colOff>
      <xdr:row>35</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9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128778</xdr:rowOff>
    </xdr:from>
    <xdr:to>
      <xdr:col>6</xdr:col>
      <xdr:colOff>171450</xdr:colOff>
      <xdr:row>34</xdr:row>
      <xdr:rowOff>58928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69105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物価高騰などによる物件費増加により、比率としては０．４ポイント上昇した。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今後は、委託契約の再見積や物品の一括購入・再利用などによる経費削減を図り、コスト削減に努める。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168910</xdr:rowOff>
    </xdr:from>
    <xdr:to>
      <xdr:col>82</xdr:col>
      <xdr:colOff>107950</xdr:colOff>
      <xdr:row>18</xdr:row>
      <xdr:rowOff>27940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835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168910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159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115570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15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19</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3022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148590</xdr:rowOff>
    </xdr:from>
    <xdr:to>
      <xdr:col>82</xdr:col>
      <xdr:colOff>158750</xdr:colOff>
      <xdr:row>18</xdr:row>
      <xdr:rowOff>78740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120667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118110</xdr:rowOff>
    </xdr:from>
    <xdr:to>
      <xdr:col>78</xdr:col>
      <xdr:colOff>120650</xdr:colOff>
      <xdr:row>18</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33037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障がい福祉サービス事業費増加などによる扶助費の増加により、比率は０．１ポイント上昇した。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住民の健康・生命に直結する経費であるため、急激な削減を行うことは困難であるが、事業の見直しや給付の適正化を推進することで、財政を圧迫することのないよう健全な運用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91622</xdr:rowOff>
    </xdr:from>
    <xdr:to>
      <xdr:col>24</xdr:col>
      <xdr:colOff>25400</xdr:colOff>
      <xdr:row>57</xdr:row>
      <xdr:rowOff>102507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8642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26307</xdr:rowOff>
    </xdr:from>
    <xdr:to>
      <xdr:col>19</xdr:col>
      <xdr:colOff>187325</xdr:colOff>
      <xdr:row>57</xdr:row>
      <xdr:rowOff>91622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798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26307</xdr:rowOff>
    </xdr:from>
    <xdr:to>
      <xdr:col>15</xdr:col>
      <xdr:colOff>98425</xdr:colOff>
      <xdr:row>57</xdr:row>
      <xdr:rowOff>91622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798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91622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777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40822</xdr:rowOff>
    </xdr:from>
    <xdr:to>
      <xdr:col>20</xdr:col>
      <xdr:colOff>38100</xdr:colOff>
      <xdr:row>57</xdr:row>
      <xdr:rowOff>142422</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127199</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146957</xdr:rowOff>
    </xdr:from>
    <xdr:to>
      <xdr:col>15</xdr:col>
      <xdr:colOff>149225</xdr:colOff>
      <xdr:row>57</xdr:row>
      <xdr:rowOff>77107</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61884</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40822</xdr:rowOff>
    </xdr:from>
    <xdr:to>
      <xdr:col>11</xdr:col>
      <xdr:colOff>60325</xdr:colOff>
      <xdr:row>57</xdr:row>
      <xdr:rowOff>142422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127199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その他の決算額は、下水道事業会計の公営企業法適用に伴う繰出金から補助費等への性質変更により、比率は３．６ポイントと大幅に減少した。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共施設の老朽化に伴う維持補修費や国保・介護保険事業など各会計への繰出金が増加することが想定されるため、計画的な修繕による維持補修費の平準化や医療費の抑制、保険料の収納率の向上を図ることで、税収を主な財源とする特別会計への負担を軽減するよう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111760</xdr:rowOff>
    </xdr:from>
    <xdr:to>
      <xdr:col>82</xdr:col>
      <xdr:colOff>107950</xdr:colOff>
      <xdr:row>60</xdr:row>
      <xdr:rowOff>43180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05586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153670</xdr:rowOff>
    </xdr:from>
    <xdr:to>
      <xdr:col>78</xdr:col>
      <xdr:colOff>69850</xdr:colOff>
      <xdr:row>60</xdr:row>
      <xdr:rowOff>43180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269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153670</xdr:rowOff>
    </xdr:from>
    <xdr:to>
      <xdr:col>73</xdr:col>
      <xdr:colOff>180975</xdr:colOff>
      <xdr:row>60</xdr:row>
      <xdr:rowOff>134620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2692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96520</xdr:rowOff>
    </xdr:from>
    <xdr:to>
      <xdr:col>69</xdr:col>
      <xdr:colOff>92075</xdr:colOff>
      <xdr:row>60</xdr:row>
      <xdr:rowOff>134620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383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60960</xdr:rowOff>
    </xdr:from>
    <xdr:to>
      <xdr:col>82</xdr:col>
      <xdr:colOff>158750</xdr:colOff>
      <xdr:row>58</xdr:row>
      <xdr:rowOff>162560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33037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163830</xdr:rowOff>
    </xdr:from>
    <xdr:to>
      <xdr:col>78</xdr:col>
      <xdr:colOff>120650</xdr:colOff>
      <xdr:row>60</xdr:row>
      <xdr:rowOff>93980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78757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36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102870</xdr:rowOff>
    </xdr:from>
    <xdr:to>
      <xdr:col>74</xdr:col>
      <xdr:colOff>31750</xdr:colOff>
      <xdr:row>60</xdr:row>
      <xdr:rowOff>33020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17797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83820</xdr:rowOff>
    </xdr:from>
    <xdr:to>
      <xdr:col>69</xdr:col>
      <xdr:colOff>142875</xdr:colOff>
      <xdr:row>61</xdr:row>
      <xdr:rowOff>13970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170197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45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45720</xdr:rowOff>
    </xdr:from>
    <xdr:to>
      <xdr:col>65</xdr:col>
      <xdr:colOff>53975</xdr:colOff>
      <xdr:row>60</xdr:row>
      <xdr:rowOff>147320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132097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1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下水道事業会計の公営企業法適用に伴う繰出金から補助費等への性質変更により、比率は４．３ポイントと大幅に上昇した。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今後は、各種団体に対する補助金等について、交付基準をより明確化し、交付額の見直しや廃止を検討するなど経費の削減に努める。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37</xdr:row>
      <xdr:rowOff>161290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308344"/>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136144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626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626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37</xdr:row>
      <xdr:rowOff>46990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99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107967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防災行政無線更新事業や道の駅整備事業といった大型事業に係る地方債の償還開始による公債費の増加により、比率は０．４ポイント上昇した。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今後も、一部事務組合による新ごみ処理施設建設や広域で整備を進めている斎場の建設の進捗によりさらなる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比率の上昇が懸念される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ため、今まで以上に厳しく起債事業の峻別・抑制を行っていく必要がある。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30987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042900"/>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129286</xdr:rowOff>
    </xdr:from>
    <xdr:to>
      <xdr:col>19</xdr:col>
      <xdr:colOff>187325</xdr:colOff>
      <xdr:row>76</xdr:row>
      <xdr:rowOff>12700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9880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129286</xdr:rowOff>
    </xdr:from>
    <xdr:to>
      <xdr:col>15</xdr:col>
      <xdr:colOff>98425</xdr:colOff>
      <xdr:row>75</xdr:row>
      <xdr:rowOff>152146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9880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152146</xdr:rowOff>
    </xdr:from>
    <xdr:to>
      <xdr:col>11</xdr:col>
      <xdr:colOff>9525</xdr:colOff>
      <xdr:row>76</xdr:row>
      <xdr:rowOff>21844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108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151637</xdr:rowOff>
    </xdr:from>
    <xdr:to>
      <xdr:col>24</xdr:col>
      <xdr:colOff>76200</xdr:colOff>
      <xdr:row>76</xdr:row>
      <xdr:rowOff>81787</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168165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78486</xdr:rowOff>
    </xdr:from>
    <xdr:to>
      <xdr:col>15</xdr:col>
      <xdr:colOff>149225</xdr:colOff>
      <xdr:row>76</xdr:row>
      <xdr:rowOff>8635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18813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101346</xdr:rowOff>
    </xdr:from>
    <xdr:to>
      <xdr:col>11</xdr:col>
      <xdr:colOff>60325</xdr:colOff>
      <xdr:row>76</xdr:row>
      <xdr:rowOff>31496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41673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142494</xdr:rowOff>
    </xdr:from>
    <xdr:to>
      <xdr:col>6</xdr:col>
      <xdr:colOff>171450</xdr:colOff>
      <xdr:row>76</xdr:row>
      <xdr:rowOff>72644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82821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および維持補修費以外の全ての経費おいて増加となり、公債費以外全体としても増加となったことから、比率は１．７ポイントの上昇となったが、類似団体平均値の比率も同様に上昇しており、差は８．０ポイントと前年度と同程度であ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給与改定や定年延長に伴う人件費の増加や物価高騰による物件費の増加が予想されることから、事業の見直しなどにより各種経費の軽減に努め、健全な財政運営を目指す。</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107950</xdr:rowOff>
    </xdr:from>
    <xdr:to>
      <xdr:col>82</xdr:col>
      <xdr:colOff>107950</xdr:colOff>
      <xdr:row>80</xdr:row>
      <xdr:rowOff>1270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65250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46989</xdr:rowOff>
    </xdr:from>
    <xdr:to>
      <xdr:col>78</xdr:col>
      <xdr:colOff>69850</xdr:colOff>
      <xdr:row>79</xdr:row>
      <xdr:rowOff>107950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420089"/>
          <a:ext cx="889000" cy="2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46989</xdr:rowOff>
    </xdr:from>
    <xdr:to>
      <xdr:col>73</xdr:col>
      <xdr:colOff>180975</xdr:colOff>
      <xdr:row>79</xdr:row>
      <xdr:rowOff>134620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420089"/>
          <a:ext cx="8890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134620</xdr:rowOff>
    </xdr:from>
    <xdr:to>
      <xdr:col>69</xdr:col>
      <xdr:colOff>92075</xdr:colOff>
      <xdr:row>79</xdr:row>
      <xdr:rowOff>142239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6791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121920</xdr:rowOff>
    </xdr:from>
    <xdr:to>
      <xdr:col>82</xdr:col>
      <xdr:colOff>158750</xdr:colOff>
      <xdr:row>80</xdr:row>
      <xdr:rowOff>52070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93997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57150</xdr:rowOff>
    </xdr:from>
    <xdr:to>
      <xdr:col>78</xdr:col>
      <xdr:colOff>120650</xdr:colOff>
      <xdr:row>79</xdr:row>
      <xdr:rowOff>158750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143527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167639</xdr:rowOff>
    </xdr:from>
    <xdr:to>
      <xdr:col>74</xdr:col>
      <xdr:colOff>31750</xdr:colOff>
      <xdr:row>78</xdr:row>
      <xdr:rowOff>97789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82566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83820</xdr:rowOff>
    </xdr:from>
    <xdr:to>
      <xdr:col>69</xdr:col>
      <xdr:colOff>142875</xdr:colOff>
      <xdr:row>80</xdr:row>
      <xdr:rowOff>13970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170197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91439</xdr:rowOff>
    </xdr:from>
    <xdr:to>
      <xdr:col>65</xdr:col>
      <xdr:colOff>53975</xdr:colOff>
      <xdr:row>80</xdr:row>
      <xdr:rowOff>21589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6366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2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徳島県板野町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158911</xdr:rowOff>
    </xdr:from>
    <xdr:to>
      <xdr:col>29</xdr:col>
      <xdr:colOff>127000</xdr:colOff>
      <xdr:row>17</xdr:row>
      <xdr:rowOff>10454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49736"/>
          <a:ext cx="647700" cy="22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10454</xdr:rowOff>
    </xdr:from>
    <xdr:to>
      <xdr:col>26</xdr:col>
      <xdr:colOff>50800</xdr:colOff>
      <xdr:row>17</xdr:row>
      <xdr:rowOff>25345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72729"/>
          <a:ext cx="698500" cy="14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25345</xdr:rowOff>
    </xdr:from>
    <xdr:to>
      <xdr:col>22</xdr:col>
      <xdr:colOff>114300</xdr:colOff>
      <xdr:row>17</xdr:row>
      <xdr:rowOff>47592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87620"/>
          <a:ext cx="698500" cy="22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47592</xdr:rowOff>
    </xdr:from>
    <xdr:to>
      <xdr:col>18</xdr:col>
      <xdr:colOff>177800</xdr:colOff>
      <xdr:row>17</xdr:row>
      <xdr:rowOff>60115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09867"/>
          <a:ext cx="698500" cy="12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108111</xdr:rowOff>
    </xdr:from>
    <xdr:to>
      <xdr:col>29</xdr:col>
      <xdr:colOff>177800</xdr:colOff>
      <xdr:row>17</xdr:row>
      <xdr:rowOff>38261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98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80188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7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131104</xdr:rowOff>
    </xdr:from>
    <xdr:to>
      <xdr:col>26</xdr:col>
      <xdr:colOff>101600</xdr:colOff>
      <xdr:row>17</xdr:row>
      <xdr:rowOff>61254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21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46031</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0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145995</xdr:rowOff>
    </xdr:from>
    <xdr:to>
      <xdr:col>22</xdr:col>
      <xdr:colOff>165100</xdr:colOff>
      <xdr:row>17</xdr:row>
      <xdr:rowOff>76145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36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60922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2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168242</xdr:rowOff>
    </xdr:from>
    <xdr:to>
      <xdr:col>19</xdr:col>
      <xdr:colOff>38100</xdr:colOff>
      <xdr:row>17</xdr:row>
      <xdr:rowOff>98392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59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83169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4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9315</xdr:rowOff>
    </xdr:from>
    <xdr:to>
      <xdr:col>15</xdr:col>
      <xdr:colOff>101600</xdr:colOff>
      <xdr:row>17</xdr:row>
      <xdr:rowOff>110915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71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95692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57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131206</xdr:rowOff>
    </xdr:from>
    <xdr:to>
      <xdr:col>29</xdr:col>
      <xdr:colOff>127000</xdr:colOff>
      <xdr:row>37</xdr:row>
      <xdr:rowOff>30188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084456"/>
          <a:ext cx="647700" cy="70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30188</xdr:rowOff>
    </xdr:from>
    <xdr:to>
      <xdr:col>26</xdr:col>
      <xdr:colOff>50800</xdr:colOff>
      <xdr:row>37</xdr:row>
      <xdr:rowOff>99888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154888"/>
          <a:ext cx="698500" cy="69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99888</xdr:rowOff>
    </xdr:from>
    <xdr:to>
      <xdr:col>22</xdr:col>
      <xdr:colOff>114300</xdr:colOff>
      <xdr:row>37</xdr:row>
      <xdr:rowOff>124599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224588"/>
          <a:ext cx="698500" cy="24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169634</xdr:rowOff>
    </xdr:from>
    <xdr:to>
      <xdr:col>18</xdr:col>
      <xdr:colOff>177800</xdr:colOff>
      <xdr:row>37</xdr:row>
      <xdr:rowOff>124599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7122884"/>
          <a:ext cx="698500" cy="126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80406</xdr:rowOff>
    </xdr:from>
    <xdr:to>
      <xdr:col>29</xdr:col>
      <xdr:colOff>177800</xdr:colOff>
      <xdr:row>37</xdr:row>
      <xdr:rowOff>10556</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033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52483</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0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150838</xdr:rowOff>
    </xdr:from>
    <xdr:to>
      <xdr:col>26</xdr:col>
      <xdr:colOff>101600</xdr:colOff>
      <xdr:row>37</xdr:row>
      <xdr:rowOff>80988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104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65765</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190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49088</xdr:rowOff>
    </xdr:from>
    <xdr:to>
      <xdr:col>22</xdr:col>
      <xdr:colOff>165100</xdr:colOff>
      <xdr:row>37</xdr:row>
      <xdr:rowOff>150688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173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135465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26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73799</xdr:rowOff>
    </xdr:from>
    <xdr:to>
      <xdr:col>19</xdr:col>
      <xdr:colOff>38100</xdr:colOff>
      <xdr:row>37</xdr:row>
      <xdr:rowOff>175399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198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160176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284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118834</xdr:rowOff>
    </xdr:from>
    <xdr:to>
      <xdr:col>15</xdr:col>
      <xdr:colOff>101600</xdr:colOff>
      <xdr:row>37</xdr:row>
      <xdr:rowOff>48984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72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33761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15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徳島県板野町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12,947
12,741
36.22
6,697,582
6,292,619
368,105
4,064,073
4,979,370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23718</xdr:rowOff>
    </xdr:from>
    <xdr:to>
      <xdr:col>24</xdr:col>
      <xdr:colOff>63500</xdr:colOff>
      <xdr:row>36</xdr:row>
      <xdr:rowOff>40442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95918"/>
          <a:ext cx="838200" cy="1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40442</xdr:rowOff>
    </xdr:from>
    <xdr:to>
      <xdr:col>19</xdr:col>
      <xdr:colOff>177800</xdr:colOff>
      <xdr:row>36</xdr:row>
      <xdr:rowOff>59804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12642"/>
          <a:ext cx="889000" cy="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59804</xdr:rowOff>
    </xdr:from>
    <xdr:to>
      <xdr:col>15</xdr:col>
      <xdr:colOff>50800</xdr:colOff>
      <xdr:row>36</xdr:row>
      <xdr:rowOff>83446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32004"/>
          <a:ext cx="889000" cy="2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83446</xdr:rowOff>
    </xdr:from>
    <xdr:to>
      <xdr:col>10</xdr:col>
      <xdr:colOff>114300</xdr:colOff>
      <xdr:row>36</xdr:row>
      <xdr:rowOff>165271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55646"/>
          <a:ext cx="889000" cy="8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144368</xdr:rowOff>
    </xdr:from>
    <xdr:to>
      <xdr:col>24</xdr:col>
      <xdr:colOff>114300</xdr:colOff>
      <xdr:row>36</xdr:row>
      <xdr:rowOff>74518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4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122795</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2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161092</xdr:rowOff>
    </xdr:from>
    <xdr:to>
      <xdr:col>20</xdr:col>
      <xdr:colOff>38100</xdr:colOff>
      <xdr:row>36</xdr:row>
      <xdr:rowOff>91242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82369</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5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9004</xdr:rowOff>
    </xdr:from>
    <xdr:to>
      <xdr:col>15</xdr:col>
      <xdr:colOff>101600</xdr:colOff>
      <xdr:row>36</xdr:row>
      <xdr:rowOff>110604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101731</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7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32646</xdr:rowOff>
    </xdr:from>
    <xdr:to>
      <xdr:col>10</xdr:col>
      <xdr:colOff>165100</xdr:colOff>
      <xdr:row>36</xdr:row>
      <xdr:rowOff>134246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0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125373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9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114471</xdr:rowOff>
    </xdr:from>
    <xdr:to>
      <xdr:col>6</xdr:col>
      <xdr:colOff>38100</xdr:colOff>
      <xdr:row>37</xdr:row>
      <xdr:rowOff>44621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8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35748</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7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153612</xdr:rowOff>
    </xdr:from>
    <xdr:to>
      <xdr:col>24</xdr:col>
      <xdr:colOff>63500</xdr:colOff>
      <xdr:row>56</xdr:row>
      <xdr:rowOff>160105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754812"/>
          <a:ext cx="8382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160105</xdr:rowOff>
    </xdr:from>
    <xdr:to>
      <xdr:col>19</xdr:col>
      <xdr:colOff>177800</xdr:colOff>
      <xdr:row>57</xdr:row>
      <xdr:rowOff>1832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61305"/>
          <a:ext cx="889000" cy="1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158445</xdr:rowOff>
    </xdr:from>
    <xdr:to>
      <xdr:col>15</xdr:col>
      <xdr:colOff>50800</xdr:colOff>
      <xdr:row>57</xdr:row>
      <xdr:rowOff>1832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759645"/>
          <a:ext cx="889000" cy="1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123250</xdr:rowOff>
    </xdr:from>
    <xdr:to>
      <xdr:col>10</xdr:col>
      <xdr:colOff>114300</xdr:colOff>
      <xdr:row>56</xdr:row>
      <xdr:rowOff>158445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724450"/>
          <a:ext cx="889000" cy="3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102812</xdr:rowOff>
    </xdr:from>
    <xdr:to>
      <xdr:col>24</xdr:col>
      <xdr:colOff>114300</xdr:colOff>
      <xdr:row>57</xdr:row>
      <xdr:rowOff>32962</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0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17739</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1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109305</xdr:rowOff>
    </xdr:from>
    <xdr:to>
      <xdr:col>20</xdr:col>
      <xdr:colOff>38100</xdr:colOff>
      <xdr:row>57</xdr:row>
      <xdr:rowOff>39455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30582</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122482</xdr:rowOff>
    </xdr:from>
    <xdr:to>
      <xdr:col>15</xdr:col>
      <xdr:colOff>101600</xdr:colOff>
      <xdr:row>57</xdr:row>
      <xdr:rowOff>52632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2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43759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1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107645</xdr:rowOff>
    </xdr:from>
    <xdr:to>
      <xdr:col>10</xdr:col>
      <xdr:colOff>165100</xdr:colOff>
      <xdr:row>57</xdr:row>
      <xdr:rowOff>37795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28922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0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72450</xdr:rowOff>
    </xdr:from>
    <xdr:to>
      <xdr:col>6</xdr:col>
      <xdr:colOff>38100</xdr:colOff>
      <xdr:row>57</xdr:row>
      <xdr:rowOff>2600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7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165177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76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123332</xdr:rowOff>
    </xdr:from>
    <xdr:to>
      <xdr:col>24</xdr:col>
      <xdr:colOff>63500</xdr:colOff>
      <xdr:row>78</xdr:row>
      <xdr:rowOff>4780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324982"/>
          <a:ext cx="838200" cy="5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123332</xdr:rowOff>
    </xdr:from>
    <xdr:to>
      <xdr:col>19</xdr:col>
      <xdr:colOff>177800</xdr:colOff>
      <xdr:row>78</xdr:row>
      <xdr:rowOff>36464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24982"/>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156662</xdr:rowOff>
    </xdr:from>
    <xdr:to>
      <xdr:col>15</xdr:col>
      <xdr:colOff>50800</xdr:colOff>
      <xdr:row>78</xdr:row>
      <xdr:rowOff>36464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358312"/>
          <a:ext cx="889000" cy="5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156662</xdr:rowOff>
    </xdr:from>
    <xdr:to>
      <xdr:col>10</xdr:col>
      <xdr:colOff>114300</xdr:colOff>
      <xdr:row>78</xdr:row>
      <xdr:rowOff>56809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58312"/>
          <a:ext cx="889000" cy="7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125430</xdr:rowOff>
    </xdr:from>
    <xdr:to>
      <xdr:col>24</xdr:col>
      <xdr:colOff>114300</xdr:colOff>
      <xdr:row>78</xdr:row>
      <xdr:rowOff>55580</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2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40357</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4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72532</xdr:rowOff>
    </xdr:from>
    <xdr:to>
      <xdr:col>20</xdr:col>
      <xdr:colOff>38100</xdr:colOff>
      <xdr:row>78</xdr:row>
      <xdr:rowOff>2682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165259</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3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157114</xdr:rowOff>
    </xdr:from>
    <xdr:to>
      <xdr:col>15</xdr:col>
      <xdr:colOff>101600</xdr:colOff>
      <xdr:row>78</xdr:row>
      <xdr:rowOff>87264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78391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5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105862</xdr:rowOff>
    </xdr:from>
    <xdr:to>
      <xdr:col>10</xdr:col>
      <xdr:colOff>165100</xdr:colOff>
      <xdr:row>78</xdr:row>
      <xdr:rowOff>36012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0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27139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0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6009</xdr:rowOff>
    </xdr:from>
    <xdr:to>
      <xdr:col>6</xdr:col>
      <xdr:colOff>38100</xdr:colOff>
      <xdr:row>78</xdr:row>
      <xdr:rowOff>107609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7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98736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103037</xdr:rowOff>
    </xdr:from>
    <xdr:to>
      <xdr:col>24</xdr:col>
      <xdr:colOff>63500</xdr:colOff>
      <xdr:row>95</xdr:row>
      <xdr:rowOff>115556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390787"/>
          <a:ext cx="83820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78609</xdr:rowOff>
    </xdr:from>
    <xdr:to>
      <xdr:col>19</xdr:col>
      <xdr:colOff>177800</xdr:colOff>
      <xdr:row>95</xdr:row>
      <xdr:rowOff>115556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366359"/>
          <a:ext cx="889000" cy="3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78609</xdr:rowOff>
    </xdr:from>
    <xdr:to>
      <xdr:col>15</xdr:col>
      <xdr:colOff>50800</xdr:colOff>
      <xdr:row>96</xdr:row>
      <xdr:rowOff>169081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366359"/>
          <a:ext cx="889000" cy="26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169081</xdr:rowOff>
    </xdr:from>
    <xdr:to>
      <xdr:col>10</xdr:col>
      <xdr:colOff>114300</xdr:colOff>
      <xdr:row>97</xdr:row>
      <xdr:rowOff>67311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628281"/>
          <a:ext cx="889000" cy="6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52237</xdr:rowOff>
    </xdr:from>
    <xdr:to>
      <xdr:col>24</xdr:col>
      <xdr:colOff>114300</xdr:colOff>
      <xdr:row>95</xdr:row>
      <xdr:rowOff>153837</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33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30664</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31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64756</xdr:rowOff>
    </xdr:from>
    <xdr:to>
      <xdr:col>20</xdr:col>
      <xdr:colOff>38100</xdr:colOff>
      <xdr:row>95</xdr:row>
      <xdr:rowOff>166356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3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11433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12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27809</xdr:rowOff>
    </xdr:from>
    <xdr:to>
      <xdr:col>15</xdr:col>
      <xdr:colOff>101600</xdr:colOff>
      <xdr:row>95</xdr:row>
      <xdr:rowOff>129409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31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120536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40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118281</xdr:rowOff>
    </xdr:from>
    <xdr:to>
      <xdr:col>10</xdr:col>
      <xdr:colOff>165100</xdr:colOff>
      <xdr:row>97</xdr:row>
      <xdr:rowOff>48431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7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39558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67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16511</xdr:rowOff>
    </xdr:from>
    <xdr:to>
      <xdr:col>6</xdr:col>
      <xdr:colOff>38100</xdr:colOff>
      <xdr:row>97</xdr:row>
      <xdr:rowOff>118111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109238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73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164695</xdr:rowOff>
    </xdr:from>
    <xdr:to>
      <xdr:col>55</xdr:col>
      <xdr:colOff>0</xdr:colOff>
      <xdr:row>37</xdr:row>
      <xdr:rowOff>44630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336895"/>
          <a:ext cx="838200" cy="5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44630</xdr:rowOff>
    </xdr:from>
    <xdr:to>
      <xdr:col>50</xdr:col>
      <xdr:colOff>114300</xdr:colOff>
      <xdr:row>37</xdr:row>
      <xdr:rowOff>105355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388280"/>
          <a:ext cx="889000" cy="6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157138</xdr:rowOff>
    </xdr:from>
    <xdr:to>
      <xdr:col>45</xdr:col>
      <xdr:colOff>177800</xdr:colOff>
      <xdr:row>37</xdr:row>
      <xdr:rowOff>105355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986438"/>
          <a:ext cx="889000" cy="46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157138</xdr:rowOff>
    </xdr:from>
    <xdr:to>
      <xdr:col>41</xdr:col>
      <xdr:colOff>50800</xdr:colOff>
      <xdr:row>37</xdr:row>
      <xdr:rowOff>98282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986438"/>
          <a:ext cx="889000" cy="45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113895</xdr:rowOff>
    </xdr:from>
    <xdr:to>
      <xdr:col>55</xdr:col>
      <xdr:colOff>50800</xdr:colOff>
      <xdr:row>37</xdr:row>
      <xdr:rowOff>44045</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8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28822</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165280</xdr:rowOff>
    </xdr:from>
    <xdr:to>
      <xdr:col>50</xdr:col>
      <xdr:colOff>165100</xdr:colOff>
      <xdr:row>37</xdr:row>
      <xdr:rowOff>95430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3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86557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43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54555</xdr:rowOff>
    </xdr:from>
    <xdr:to>
      <xdr:col>46</xdr:col>
      <xdr:colOff>38100</xdr:colOff>
      <xdr:row>37</xdr:row>
      <xdr:rowOff>156155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39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147282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49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106338</xdr:rowOff>
    </xdr:from>
    <xdr:to>
      <xdr:col>41</xdr:col>
      <xdr:colOff>101600</xdr:colOff>
      <xdr:row>35</xdr:row>
      <xdr:rowOff>36488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93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27615</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02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47482</xdr:rowOff>
    </xdr:from>
    <xdr:to>
      <xdr:col>36</xdr:col>
      <xdr:colOff>165100</xdr:colOff>
      <xdr:row>37</xdr:row>
      <xdr:rowOff>149082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9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140209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48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149530</xdr:rowOff>
    </xdr:from>
    <xdr:to>
      <xdr:col>55</xdr:col>
      <xdr:colOff>0</xdr:colOff>
      <xdr:row>59</xdr:row>
      <xdr:rowOff>38812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10093630"/>
          <a:ext cx="838200" cy="6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155878</xdr:rowOff>
    </xdr:from>
    <xdr:to>
      <xdr:col>50</xdr:col>
      <xdr:colOff>114300</xdr:colOff>
      <xdr:row>59</xdr:row>
      <xdr:rowOff>38812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10099978"/>
          <a:ext cx="889000" cy="5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30018</xdr:rowOff>
    </xdr:from>
    <xdr:to>
      <xdr:col>45</xdr:col>
      <xdr:colOff>177800</xdr:colOff>
      <xdr:row>58</xdr:row>
      <xdr:rowOff>155878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631218"/>
          <a:ext cx="889000" cy="46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30018</xdr:rowOff>
    </xdr:from>
    <xdr:to>
      <xdr:col>41</xdr:col>
      <xdr:colOff>50800</xdr:colOff>
      <xdr:row>57</xdr:row>
      <xdr:rowOff>139778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631218"/>
          <a:ext cx="889000" cy="28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100853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8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98730</xdr:rowOff>
    </xdr:from>
    <xdr:to>
      <xdr:col>55</xdr:col>
      <xdr:colOff>50800</xdr:colOff>
      <xdr:row>59</xdr:row>
      <xdr:rowOff>28880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100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13657</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5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159462</xdr:rowOff>
    </xdr:from>
    <xdr:to>
      <xdr:col>50</xdr:col>
      <xdr:colOff>165100</xdr:colOff>
      <xdr:row>59</xdr:row>
      <xdr:rowOff>89612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1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80739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19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105078</xdr:rowOff>
    </xdr:from>
    <xdr:to>
      <xdr:col>46</xdr:col>
      <xdr:colOff>38100</xdr:colOff>
      <xdr:row>59</xdr:row>
      <xdr:rowOff>35228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04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26355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14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150668</xdr:rowOff>
    </xdr:from>
    <xdr:to>
      <xdr:col>41</xdr:col>
      <xdr:colOff>101600</xdr:colOff>
      <xdr:row>56</xdr:row>
      <xdr:rowOff>80818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58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97345</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35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88978</xdr:rowOff>
    </xdr:from>
    <xdr:to>
      <xdr:col>36</xdr:col>
      <xdr:colOff>165100</xdr:colOff>
      <xdr:row>58</xdr:row>
      <xdr:rowOff>19128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10255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95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54944</xdr:rowOff>
    </xdr:from>
    <xdr:to>
      <xdr:col>55</xdr:col>
      <xdr:colOff>0</xdr:colOff>
      <xdr:row>79</xdr:row>
      <xdr:rowOff>73645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599494"/>
          <a:ext cx="838200" cy="1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43557</xdr:rowOff>
    </xdr:from>
    <xdr:to>
      <xdr:col>50</xdr:col>
      <xdr:colOff>114300</xdr:colOff>
      <xdr:row>79</xdr:row>
      <xdr:rowOff>73645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588107"/>
          <a:ext cx="889000" cy="3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123611</xdr:rowOff>
    </xdr:from>
    <xdr:to>
      <xdr:col>45</xdr:col>
      <xdr:colOff>177800</xdr:colOff>
      <xdr:row>79</xdr:row>
      <xdr:rowOff>43557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468011"/>
          <a:ext cx="889000" cy="112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123611</xdr:rowOff>
    </xdr:from>
    <xdr:to>
      <xdr:col>41</xdr:col>
      <xdr:colOff>50800</xdr:colOff>
      <xdr:row>75</xdr:row>
      <xdr:rowOff>120335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468011"/>
          <a:ext cx="889000" cy="5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166735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19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73772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7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4144</xdr:rowOff>
    </xdr:from>
    <xdr:to>
      <xdr:col>55</xdr:col>
      <xdr:colOff>50800</xdr:colOff>
      <xdr:row>79</xdr:row>
      <xdr:rowOff>105744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4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90521</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6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22845</xdr:rowOff>
    </xdr:from>
    <xdr:to>
      <xdr:col>50</xdr:col>
      <xdr:colOff>165100</xdr:colOff>
      <xdr:row>79</xdr:row>
      <xdr:rowOff>124445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6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115572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66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164207</xdr:rowOff>
    </xdr:from>
    <xdr:to>
      <xdr:col>46</xdr:col>
      <xdr:colOff>38100</xdr:colOff>
      <xdr:row>79</xdr:row>
      <xdr:rowOff>94357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3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85484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63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72811</xdr:rowOff>
    </xdr:from>
    <xdr:to>
      <xdr:col>41</xdr:col>
      <xdr:colOff>101600</xdr:colOff>
      <xdr:row>73</xdr:row>
      <xdr:rowOff>2961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4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19488</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61795" y="1219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69535</xdr:rowOff>
    </xdr:from>
    <xdr:to>
      <xdr:col>36</xdr:col>
      <xdr:colOff>165100</xdr:colOff>
      <xdr:row>75</xdr:row>
      <xdr:rowOff>171134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9282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16212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70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165984</xdr:rowOff>
    </xdr:from>
    <xdr:to>
      <xdr:col>55</xdr:col>
      <xdr:colOff>0</xdr:colOff>
      <xdr:row>98</xdr:row>
      <xdr:rowOff>72450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796634"/>
          <a:ext cx="838200" cy="7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13137</xdr:rowOff>
    </xdr:from>
    <xdr:to>
      <xdr:col>50</xdr:col>
      <xdr:colOff>114300</xdr:colOff>
      <xdr:row>98</xdr:row>
      <xdr:rowOff>72450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815237"/>
          <a:ext cx="889000" cy="5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17120</xdr:rowOff>
    </xdr:from>
    <xdr:to>
      <xdr:col>45</xdr:col>
      <xdr:colOff>177800</xdr:colOff>
      <xdr:row>98</xdr:row>
      <xdr:rowOff>13137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647770"/>
          <a:ext cx="889000" cy="16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17120</xdr:rowOff>
    </xdr:from>
    <xdr:to>
      <xdr:col>41</xdr:col>
      <xdr:colOff>50800</xdr:colOff>
      <xdr:row>98</xdr:row>
      <xdr:rowOff>23878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647770"/>
          <a:ext cx="889000" cy="17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70170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115184</xdr:rowOff>
    </xdr:from>
    <xdr:to>
      <xdr:col>55</xdr:col>
      <xdr:colOff>50800</xdr:colOff>
      <xdr:row>98</xdr:row>
      <xdr:rowOff>45334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4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30111</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6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21650</xdr:rowOff>
    </xdr:from>
    <xdr:to>
      <xdr:col>50</xdr:col>
      <xdr:colOff>165100</xdr:colOff>
      <xdr:row>98</xdr:row>
      <xdr:rowOff>123250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2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114377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91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133787</xdr:rowOff>
    </xdr:from>
    <xdr:to>
      <xdr:col>46</xdr:col>
      <xdr:colOff>38100</xdr:colOff>
      <xdr:row>98</xdr:row>
      <xdr:rowOff>63937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6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55064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5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137770</xdr:rowOff>
    </xdr:from>
    <xdr:to>
      <xdr:col>41</xdr:col>
      <xdr:colOff>101600</xdr:colOff>
      <xdr:row>97</xdr:row>
      <xdr:rowOff>67920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9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84447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3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144528</xdr:rowOff>
    </xdr:from>
    <xdr:to>
      <xdr:col>36</xdr:col>
      <xdr:colOff>165100</xdr:colOff>
      <xdr:row>98</xdr:row>
      <xdr:rowOff>74678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7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65805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132928</xdr:rowOff>
    </xdr:from>
    <xdr:to>
      <xdr:col>85</xdr:col>
      <xdr:colOff>127000</xdr:colOff>
      <xdr:row>77</xdr:row>
      <xdr:rowOff>3832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163128"/>
          <a:ext cx="838200" cy="4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132928</xdr:rowOff>
    </xdr:from>
    <xdr:to>
      <xdr:col>81</xdr:col>
      <xdr:colOff>50800</xdr:colOff>
      <xdr:row>77</xdr:row>
      <xdr:rowOff>31714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163128"/>
          <a:ext cx="889000" cy="7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31714</xdr:rowOff>
    </xdr:from>
    <xdr:to>
      <xdr:col>76</xdr:col>
      <xdr:colOff>114300</xdr:colOff>
      <xdr:row>77</xdr:row>
      <xdr:rowOff>41373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33364"/>
          <a:ext cx="889000" cy="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32080</xdr:rowOff>
    </xdr:from>
    <xdr:to>
      <xdr:col>71</xdr:col>
      <xdr:colOff>177800</xdr:colOff>
      <xdr:row>77</xdr:row>
      <xdr:rowOff>41373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233730"/>
          <a:ext cx="889000" cy="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124482</xdr:rowOff>
    </xdr:from>
    <xdr:to>
      <xdr:col>85</xdr:col>
      <xdr:colOff>177800</xdr:colOff>
      <xdr:row>77</xdr:row>
      <xdr:rowOff>54632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5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102909</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1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82128</xdr:rowOff>
    </xdr:from>
    <xdr:to>
      <xdr:col>81</xdr:col>
      <xdr:colOff>101600</xdr:colOff>
      <xdr:row>77</xdr:row>
      <xdr:rowOff>12278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3405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20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152364</xdr:rowOff>
    </xdr:from>
    <xdr:to>
      <xdr:col>76</xdr:col>
      <xdr:colOff>165100</xdr:colOff>
      <xdr:row>77</xdr:row>
      <xdr:rowOff>82514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8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73641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27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162023</xdr:rowOff>
    </xdr:from>
    <xdr:to>
      <xdr:col>72</xdr:col>
      <xdr:colOff>38100</xdr:colOff>
      <xdr:row>77</xdr:row>
      <xdr:rowOff>92173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9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83300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8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152730</xdr:rowOff>
    </xdr:from>
    <xdr:to>
      <xdr:col>67</xdr:col>
      <xdr:colOff>101600</xdr:colOff>
      <xdr:row>77</xdr:row>
      <xdr:rowOff>82880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74007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7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94738</xdr:rowOff>
    </xdr:from>
    <xdr:to>
      <xdr:col>85</xdr:col>
      <xdr:colOff>127000</xdr:colOff>
      <xdr:row>98</xdr:row>
      <xdr:rowOff>118925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96838"/>
          <a:ext cx="838200" cy="2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161421</xdr:rowOff>
    </xdr:from>
    <xdr:to>
      <xdr:col>81</xdr:col>
      <xdr:colOff>50800</xdr:colOff>
      <xdr:row>98</xdr:row>
      <xdr:rowOff>94738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792071"/>
          <a:ext cx="889000" cy="10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161421</xdr:rowOff>
    </xdr:from>
    <xdr:to>
      <xdr:col>76</xdr:col>
      <xdr:colOff>114300</xdr:colOff>
      <xdr:row>98</xdr:row>
      <xdr:rowOff>113739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792071"/>
          <a:ext cx="889000" cy="12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167974</xdr:rowOff>
    </xdr:from>
    <xdr:to>
      <xdr:col>71</xdr:col>
      <xdr:colOff>177800</xdr:colOff>
      <xdr:row>98</xdr:row>
      <xdr:rowOff>113739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798624"/>
          <a:ext cx="889000" cy="11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159960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6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68125</xdr:rowOff>
    </xdr:from>
    <xdr:to>
      <xdr:col>85</xdr:col>
      <xdr:colOff>177800</xdr:colOff>
      <xdr:row>98</xdr:row>
      <xdr:rowOff>169725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7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158516</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8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43938</xdr:rowOff>
    </xdr:from>
    <xdr:to>
      <xdr:col>81</xdr:col>
      <xdr:colOff>101600</xdr:colOff>
      <xdr:row>98</xdr:row>
      <xdr:rowOff>145538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136665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3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110621</xdr:rowOff>
    </xdr:from>
    <xdr:to>
      <xdr:col>76</xdr:col>
      <xdr:colOff>165100</xdr:colOff>
      <xdr:row>98</xdr:row>
      <xdr:rowOff>40771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4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57298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1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62939</xdr:rowOff>
    </xdr:from>
    <xdr:to>
      <xdr:col>72</xdr:col>
      <xdr:colOff>38100</xdr:colOff>
      <xdr:row>98</xdr:row>
      <xdr:rowOff>164539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6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155666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5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117174</xdr:rowOff>
    </xdr:from>
    <xdr:to>
      <xdr:col>67</xdr:col>
      <xdr:colOff>101600</xdr:colOff>
      <xdr:row>98</xdr:row>
      <xdr:rowOff>47324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4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63851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2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35840</xdr:rowOff>
    </xdr:from>
    <xdr:to>
      <xdr:col>116</xdr:col>
      <xdr:colOff>63500</xdr:colOff>
      <xdr:row>59</xdr:row>
      <xdr:rowOff>35992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51390"/>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33972</xdr:rowOff>
    </xdr:from>
    <xdr:to>
      <xdr:col>111</xdr:col>
      <xdr:colOff>177800</xdr:colOff>
      <xdr:row>59</xdr:row>
      <xdr:rowOff>35992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49522"/>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33972</xdr:rowOff>
    </xdr:from>
    <xdr:to>
      <xdr:col>107</xdr:col>
      <xdr:colOff>50800</xdr:colOff>
      <xdr:row>59</xdr:row>
      <xdr:rowOff>35878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49522"/>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35878</xdr:rowOff>
    </xdr:from>
    <xdr:to>
      <xdr:col>102</xdr:col>
      <xdr:colOff>114300</xdr:colOff>
      <xdr:row>59</xdr:row>
      <xdr:rowOff>38773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51428"/>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156490</xdr:rowOff>
    </xdr:from>
    <xdr:to>
      <xdr:col>116</xdr:col>
      <xdr:colOff>114300</xdr:colOff>
      <xdr:row>59</xdr:row>
      <xdr:rowOff>86640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71417</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15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156642</xdr:rowOff>
    </xdr:from>
    <xdr:to>
      <xdr:col>112</xdr:col>
      <xdr:colOff>38100</xdr:colOff>
      <xdr:row>59</xdr:row>
      <xdr:rowOff>86792</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77919</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93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154622</xdr:rowOff>
    </xdr:from>
    <xdr:to>
      <xdr:col>107</xdr:col>
      <xdr:colOff>101600</xdr:colOff>
      <xdr:row>59</xdr:row>
      <xdr:rowOff>84772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9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75899</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91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156528</xdr:rowOff>
    </xdr:from>
    <xdr:to>
      <xdr:col>102</xdr:col>
      <xdr:colOff>165100</xdr:colOff>
      <xdr:row>59</xdr:row>
      <xdr:rowOff>86678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77805</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93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159423</xdr:rowOff>
    </xdr:from>
    <xdr:to>
      <xdr:col>98</xdr:col>
      <xdr:colOff>38100</xdr:colOff>
      <xdr:row>59</xdr:row>
      <xdr:rowOff>89573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80700</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9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78490</xdr:rowOff>
    </xdr:from>
    <xdr:to>
      <xdr:col>116</xdr:col>
      <xdr:colOff>63500</xdr:colOff>
      <xdr:row>76</xdr:row>
      <xdr:rowOff>45441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937240"/>
          <a:ext cx="838200" cy="13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78490</xdr:rowOff>
    </xdr:from>
    <xdr:to>
      <xdr:col>111</xdr:col>
      <xdr:colOff>177800</xdr:colOff>
      <xdr:row>75</xdr:row>
      <xdr:rowOff>90921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937240"/>
          <a:ext cx="889000" cy="1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90921</xdr:rowOff>
    </xdr:from>
    <xdr:to>
      <xdr:col>107</xdr:col>
      <xdr:colOff>50800</xdr:colOff>
      <xdr:row>75</xdr:row>
      <xdr:rowOff>111995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949671"/>
          <a:ext cx="889000" cy="2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111995</xdr:rowOff>
    </xdr:from>
    <xdr:to>
      <xdr:col>102</xdr:col>
      <xdr:colOff>114300</xdr:colOff>
      <xdr:row>75</xdr:row>
      <xdr:rowOff>147842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970745"/>
          <a:ext cx="889000" cy="3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24916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166091</xdr:rowOff>
    </xdr:from>
    <xdr:to>
      <xdr:col>116</xdr:col>
      <xdr:colOff>114300</xdr:colOff>
      <xdr:row>76</xdr:row>
      <xdr:rowOff>96241</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02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144518</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0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27690</xdr:rowOff>
    </xdr:from>
    <xdr:to>
      <xdr:col>112</xdr:col>
      <xdr:colOff>38100</xdr:colOff>
      <xdr:row>75</xdr:row>
      <xdr:rowOff>129290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88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145817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6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40121</xdr:rowOff>
    </xdr:from>
    <xdr:to>
      <xdr:col>107</xdr:col>
      <xdr:colOff>101600</xdr:colOff>
      <xdr:row>75</xdr:row>
      <xdr:rowOff>141721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9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158248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7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61195</xdr:rowOff>
    </xdr:from>
    <xdr:to>
      <xdr:col>102</xdr:col>
      <xdr:colOff>165100</xdr:colOff>
      <xdr:row>75</xdr:row>
      <xdr:rowOff>162796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199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7872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9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97042</xdr:rowOff>
    </xdr:from>
    <xdr:to>
      <xdr:col>98</xdr:col>
      <xdr:colOff>38100</xdr:colOff>
      <xdr:row>76</xdr:row>
      <xdr:rowOff>27192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43719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73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補助費等と繰出金の増減については、下水道事業会計の公営企業法適用に伴う性質変更によるものである。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普通建設事業費のうち、更新整備ついては、文化の館空調設備更新事業費により増額となった。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一方、公債費については、繰上償還がなかったために減額となった。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徳島県板野町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12,947
12,741
36.22
6,697,582
6,292,619
368,105
4,064,073
4,979,370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81407</xdr:rowOff>
    </xdr:from>
    <xdr:to>
      <xdr:col>24</xdr:col>
      <xdr:colOff>63500</xdr:colOff>
      <xdr:row>37</xdr:row>
      <xdr:rowOff>89598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25057"/>
          <a:ext cx="8382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25591</xdr:rowOff>
    </xdr:from>
    <xdr:to>
      <xdr:col>19</xdr:col>
      <xdr:colOff>177800</xdr:colOff>
      <xdr:row>37</xdr:row>
      <xdr:rowOff>89598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6924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25591</xdr:rowOff>
    </xdr:from>
    <xdr:to>
      <xdr:col>15</xdr:col>
      <xdr:colOff>50800</xdr:colOff>
      <xdr:row>37</xdr:row>
      <xdr:rowOff>35878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6924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161989</xdr:rowOff>
    </xdr:from>
    <xdr:to>
      <xdr:col>10</xdr:col>
      <xdr:colOff>114300</xdr:colOff>
      <xdr:row>37</xdr:row>
      <xdr:rowOff>35878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34189"/>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30607</xdr:rowOff>
    </xdr:from>
    <xdr:to>
      <xdr:col>24</xdr:col>
      <xdr:colOff>114300</xdr:colOff>
      <xdr:row>37</xdr:row>
      <xdr:rowOff>132207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7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9034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5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38798</xdr:rowOff>
    </xdr:from>
    <xdr:to>
      <xdr:col>20</xdr:col>
      <xdr:colOff>38100</xdr:colOff>
      <xdr:row>37</xdr:row>
      <xdr:rowOff>140398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131525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75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146241</xdr:rowOff>
    </xdr:from>
    <xdr:to>
      <xdr:col>15</xdr:col>
      <xdr:colOff>101600</xdr:colOff>
      <xdr:row>37</xdr:row>
      <xdr:rowOff>76391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67518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1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156528</xdr:rowOff>
    </xdr:from>
    <xdr:to>
      <xdr:col>10</xdr:col>
      <xdr:colOff>165100</xdr:colOff>
      <xdr:row>37</xdr:row>
      <xdr:rowOff>86678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2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77805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2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111189</xdr:rowOff>
    </xdr:from>
    <xdr:to>
      <xdr:col>6</xdr:col>
      <xdr:colOff>38100</xdr:colOff>
      <xdr:row>37</xdr:row>
      <xdr:rowOff>41339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32466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117144</xdr:rowOff>
    </xdr:from>
    <xdr:to>
      <xdr:col>24</xdr:col>
      <xdr:colOff>63500</xdr:colOff>
      <xdr:row>57</xdr:row>
      <xdr:rowOff>119565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89794"/>
          <a:ext cx="838200" cy="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87444</xdr:rowOff>
    </xdr:from>
    <xdr:to>
      <xdr:col>19</xdr:col>
      <xdr:colOff>177800</xdr:colOff>
      <xdr:row>57</xdr:row>
      <xdr:rowOff>117144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60094"/>
          <a:ext cx="889000" cy="2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73605</xdr:rowOff>
    </xdr:from>
    <xdr:to>
      <xdr:col>15</xdr:col>
      <xdr:colOff>50800</xdr:colOff>
      <xdr:row>57</xdr:row>
      <xdr:rowOff>87444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74805"/>
          <a:ext cx="889000" cy="18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73605</xdr:rowOff>
    </xdr:from>
    <xdr:to>
      <xdr:col>10</xdr:col>
      <xdr:colOff>114300</xdr:colOff>
      <xdr:row>57</xdr:row>
      <xdr:rowOff>64250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74805"/>
          <a:ext cx="889000" cy="16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68765</xdr:rowOff>
    </xdr:from>
    <xdr:to>
      <xdr:col>24</xdr:col>
      <xdr:colOff>114300</xdr:colOff>
      <xdr:row>57</xdr:row>
      <xdr:rowOff>170365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155142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5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66344</xdr:rowOff>
    </xdr:from>
    <xdr:to>
      <xdr:col>20</xdr:col>
      <xdr:colOff>38100</xdr:colOff>
      <xdr:row>57</xdr:row>
      <xdr:rowOff>167944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3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159071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3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36644</xdr:rowOff>
    </xdr:from>
    <xdr:to>
      <xdr:col>15</xdr:col>
      <xdr:colOff>101600</xdr:colOff>
      <xdr:row>57</xdr:row>
      <xdr:rowOff>138244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0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129371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0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22805</xdr:rowOff>
    </xdr:from>
    <xdr:to>
      <xdr:col>10</xdr:col>
      <xdr:colOff>165100</xdr:colOff>
      <xdr:row>56</xdr:row>
      <xdr:rowOff>124405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2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115532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13450</xdr:rowOff>
    </xdr:from>
    <xdr:to>
      <xdr:col>6</xdr:col>
      <xdr:colOff>38100</xdr:colOff>
      <xdr:row>57</xdr:row>
      <xdr:rowOff>115050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106177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8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66722</xdr:rowOff>
    </xdr:from>
    <xdr:to>
      <xdr:col>24</xdr:col>
      <xdr:colOff>63500</xdr:colOff>
      <xdr:row>76</xdr:row>
      <xdr:rowOff>80287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96922"/>
          <a:ext cx="838200" cy="1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79890</xdr:rowOff>
    </xdr:from>
    <xdr:to>
      <xdr:col>19</xdr:col>
      <xdr:colOff>177800</xdr:colOff>
      <xdr:row>76</xdr:row>
      <xdr:rowOff>80287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110090"/>
          <a:ext cx="8890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79890</xdr:rowOff>
    </xdr:from>
    <xdr:to>
      <xdr:col>15</xdr:col>
      <xdr:colOff>50800</xdr:colOff>
      <xdr:row>77</xdr:row>
      <xdr:rowOff>43377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10090"/>
          <a:ext cx="889000" cy="13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43377</xdr:rowOff>
    </xdr:from>
    <xdr:to>
      <xdr:col>10</xdr:col>
      <xdr:colOff>114300</xdr:colOff>
      <xdr:row>77</xdr:row>
      <xdr:rowOff>95334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45027"/>
          <a:ext cx="889000" cy="5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15922</xdr:rowOff>
    </xdr:from>
    <xdr:to>
      <xdr:col>24</xdr:col>
      <xdr:colOff>114300</xdr:colOff>
      <xdr:row>76</xdr:row>
      <xdr:rowOff>117522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4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165799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2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29487</xdr:rowOff>
    </xdr:from>
    <xdr:to>
      <xdr:col>20</xdr:col>
      <xdr:colOff>38100</xdr:colOff>
      <xdr:row>76</xdr:row>
      <xdr:rowOff>131087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5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147614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3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29090</xdr:rowOff>
    </xdr:from>
    <xdr:to>
      <xdr:col>15</xdr:col>
      <xdr:colOff>101600</xdr:colOff>
      <xdr:row>76</xdr:row>
      <xdr:rowOff>130690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121817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15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164027</xdr:rowOff>
    </xdr:from>
    <xdr:to>
      <xdr:col>10</xdr:col>
      <xdr:colOff>165100</xdr:colOff>
      <xdr:row>77</xdr:row>
      <xdr:rowOff>94177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85304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86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44534</xdr:rowOff>
    </xdr:from>
    <xdr:to>
      <xdr:col>6</xdr:col>
      <xdr:colOff>38100</xdr:colOff>
      <xdr:row>77</xdr:row>
      <xdr:rowOff>146134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4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137261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3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169821</xdr:rowOff>
    </xdr:from>
    <xdr:to>
      <xdr:col>24</xdr:col>
      <xdr:colOff>63500</xdr:colOff>
      <xdr:row>98</xdr:row>
      <xdr:rowOff>41337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00471"/>
          <a:ext cx="838200" cy="4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39356</xdr:rowOff>
    </xdr:from>
    <xdr:to>
      <xdr:col>19</xdr:col>
      <xdr:colOff>177800</xdr:colOff>
      <xdr:row>98</xdr:row>
      <xdr:rowOff>41337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41456"/>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39356</xdr:rowOff>
    </xdr:from>
    <xdr:to>
      <xdr:col>15</xdr:col>
      <xdr:colOff>50800</xdr:colOff>
      <xdr:row>98</xdr:row>
      <xdr:rowOff>96462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41456"/>
          <a:ext cx="889000" cy="5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96462</xdr:rowOff>
    </xdr:from>
    <xdr:to>
      <xdr:col>10</xdr:col>
      <xdr:colOff>114300</xdr:colOff>
      <xdr:row>98</xdr:row>
      <xdr:rowOff>110852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98562"/>
          <a:ext cx="889000" cy="1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119021</xdr:rowOff>
    </xdr:from>
    <xdr:to>
      <xdr:col>24</xdr:col>
      <xdr:colOff>114300</xdr:colOff>
      <xdr:row>98</xdr:row>
      <xdr:rowOff>49171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4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97448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2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161987</xdr:rowOff>
    </xdr:from>
    <xdr:to>
      <xdr:col>20</xdr:col>
      <xdr:colOff>38100</xdr:colOff>
      <xdr:row>98</xdr:row>
      <xdr:rowOff>92137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9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83264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8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160006</xdr:rowOff>
    </xdr:from>
    <xdr:to>
      <xdr:col>15</xdr:col>
      <xdr:colOff>101600</xdr:colOff>
      <xdr:row>98</xdr:row>
      <xdr:rowOff>90156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9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81283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8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45662</xdr:rowOff>
    </xdr:from>
    <xdr:to>
      <xdr:col>10</xdr:col>
      <xdr:colOff>165100</xdr:colOff>
      <xdr:row>98</xdr:row>
      <xdr:rowOff>147262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4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138389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4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60052</xdr:rowOff>
    </xdr:from>
    <xdr:to>
      <xdr:col>6</xdr:col>
      <xdr:colOff>38100</xdr:colOff>
      <xdr:row>98</xdr:row>
      <xdr:rowOff>161652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152779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5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171407</xdr:rowOff>
    </xdr:from>
    <xdr:to>
      <xdr:col>55</xdr:col>
      <xdr:colOff>0</xdr:colOff>
      <xdr:row>59</xdr:row>
      <xdr:rowOff>3759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15507"/>
          <a:ext cx="838200" cy="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171407</xdr:rowOff>
    </xdr:from>
    <xdr:to>
      <xdr:col>50</xdr:col>
      <xdr:colOff>114300</xdr:colOff>
      <xdr:row>59</xdr:row>
      <xdr:rowOff>7935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15507"/>
          <a:ext cx="8890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4156</xdr:rowOff>
    </xdr:from>
    <xdr:to>
      <xdr:col>45</xdr:col>
      <xdr:colOff>177800</xdr:colOff>
      <xdr:row>59</xdr:row>
      <xdr:rowOff>7935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19706"/>
          <a:ext cx="889000" cy="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4156</xdr:rowOff>
    </xdr:from>
    <xdr:to>
      <xdr:col>41</xdr:col>
      <xdr:colOff>50800</xdr:colOff>
      <xdr:row>59</xdr:row>
      <xdr:rowOff>8514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19706"/>
          <a:ext cx="8890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124409</xdr:rowOff>
    </xdr:from>
    <xdr:to>
      <xdr:col>55</xdr:col>
      <xdr:colOff>50800</xdr:colOff>
      <xdr:row>59</xdr:row>
      <xdr:rowOff>54559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6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39336</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8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120607</xdr:rowOff>
    </xdr:from>
    <xdr:to>
      <xdr:col>50</xdr:col>
      <xdr:colOff>165100</xdr:colOff>
      <xdr:row>59</xdr:row>
      <xdr:rowOff>50757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41884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128585</xdr:rowOff>
    </xdr:from>
    <xdr:to>
      <xdr:col>46</xdr:col>
      <xdr:colOff>38100</xdr:colOff>
      <xdr:row>59</xdr:row>
      <xdr:rowOff>58735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7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49862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6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124806</xdr:rowOff>
    </xdr:from>
    <xdr:to>
      <xdr:col>41</xdr:col>
      <xdr:colOff>101600</xdr:colOff>
      <xdr:row>59</xdr:row>
      <xdr:rowOff>54956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6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46083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129164</xdr:rowOff>
    </xdr:from>
    <xdr:to>
      <xdr:col>36</xdr:col>
      <xdr:colOff>165100</xdr:colOff>
      <xdr:row>59</xdr:row>
      <xdr:rowOff>59314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7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50441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6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101112</xdr:rowOff>
    </xdr:from>
    <xdr:to>
      <xdr:col>55</xdr:col>
      <xdr:colOff>0</xdr:colOff>
      <xdr:row>78</xdr:row>
      <xdr:rowOff>126983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74212"/>
          <a:ext cx="838200" cy="2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117762</xdr:rowOff>
    </xdr:from>
    <xdr:to>
      <xdr:col>50</xdr:col>
      <xdr:colOff>114300</xdr:colOff>
      <xdr:row>78</xdr:row>
      <xdr:rowOff>126983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90862"/>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143464</xdr:rowOff>
    </xdr:from>
    <xdr:to>
      <xdr:col>45</xdr:col>
      <xdr:colOff>177800</xdr:colOff>
      <xdr:row>78</xdr:row>
      <xdr:rowOff>117762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002214"/>
          <a:ext cx="889000" cy="48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143464</xdr:rowOff>
    </xdr:from>
    <xdr:to>
      <xdr:col>41</xdr:col>
      <xdr:colOff>50800</xdr:colOff>
      <xdr:row>76</xdr:row>
      <xdr:rowOff>171338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002214"/>
          <a:ext cx="889000" cy="19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38135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114785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50312</xdr:rowOff>
    </xdr:from>
    <xdr:to>
      <xdr:col>55</xdr:col>
      <xdr:colOff>50800</xdr:colOff>
      <xdr:row>78</xdr:row>
      <xdr:rowOff>151912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157433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5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76183</xdr:rowOff>
    </xdr:from>
    <xdr:to>
      <xdr:col>50</xdr:col>
      <xdr:colOff>165100</xdr:colOff>
      <xdr:row>79</xdr:row>
      <xdr:rowOff>6333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4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168910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66962</xdr:rowOff>
    </xdr:from>
    <xdr:to>
      <xdr:col>46</xdr:col>
      <xdr:colOff>38100</xdr:colOff>
      <xdr:row>78</xdr:row>
      <xdr:rowOff>168562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4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159689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3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92664</xdr:rowOff>
    </xdr:from>
    <xdr:to>
      <xdr:col>41</xdr:col>
      <xdr:colOff>101600</xdr:colOff>
      <xdr:row>76</xdr:row>
      <xdr:rowOff>22814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39341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72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120538</xdr:rowOff>
    </xdr:from>
    <xdr:to>
      <xdr:col>36</xdr:col>
      <xdr:colOff>165100</xdr:colOff>
      <xdr:row>77</xdr:row>
      <xdr:rowOff>50688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5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67215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92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168559</xdr:rowOff>
    </xdr:from>
    <xdr:to>
      <xdr:col>55</xdr:col>
      <xdr:colOff>0</xdr:colOff>
      <xdr:row>98</xdr:row>
      <xdr:rowOff>4594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99209"/>
          <a:ext cx="838200" cy="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127164</xdr:rowOff>
    </xdr:from>
    <xdr:to>
      <xdr:col>50</xdr:col>
      <xdr:colOff>114300</xdr:colOff>
      <xdr:row>98</xdr:row>
      <xdr:rowOff>4594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57814"/>
          <a:ext cx="889000" cy="4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101414</xdr:rowOff>
    </xdr:from>
    <xdr:to>
      <xdr:col>45</xdr:col>
      <xdr:colOff>177800</xdr:colOff>
      <xdr:row>97</xdr:row>
      <xdr:rowOff>127164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32064"/>
          <a:ext cx="889000" cy="2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101414</xdr:rowOff>
    </xdr:from>
    <xdr:to>
      <xdr:col>41</xdr:col>
      <xdr:colOff>50800</xdr:colOff>
      <xdr:row>97</xdr:row>
      <xdr:rowOff>134511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32064"/>
          <a:ext cx="889000" cy="3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117759</xdr:rowOff>
    </xdr:from>
    <xdr:to>
      <xdr:col>55</xdr:col>
      <xdr:colOff>50800</xdr:colOff>
      <xdr:row>98</xdr:row>
      <xdr:rowOff>47909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32686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125244</xdr:rowOff>
    </xdr:from>
    <xdr:to>
      <xdr:col>50</xdr:col>
      <xdr:colOff>165100</xdr:colOff>
      <xdr:row>98</xdr:row>
      <xdr:rowOff>55394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5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46521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4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76364</xdr:rowOff>
    </xdr:from>
    <xdr:to>
      <xdr:col>46</xdr:col>
      <xdr:colOff>38100</xdr:colOff>
      <xdr:row>98</xdr:row>
      <xdr:rowOff>6514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0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169091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9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50614</xdr:rowOff>
    </xdr:from>
    <xdr:to>
      <xdr:col>41</xdr:col>
      <xdr:colOff>101600</xdr:colOff>
      <xdr:row>97</xdr:row>
      <xdr:rowOff>152214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8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143341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7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83711</xdr:rowOff>
    </xdr:from>
    <xdr:to>
      <xdr:col>36</xdr:col>
      <xdr:colOff>165100</xdr:colOff>
      <xdr:row>98</xdr:row>
      <xdr:rowOff>13861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1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4988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0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169520</xdr:rowOff>
    </xdr:from>
    <xdr:to>
      <xdr:col>85</xdr:col>
      <xdr:colOff>127000</xdr:colOff>
      <xdr:row>38</xdr:row>
      <xdr:rowOff>3594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13170"/>
          <a:ext cx="8382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xdr:rowOff>
    </xdr:from>
    <xdr:to>
      <xdr:col>81</xdr:col>
      <xdr:colOff>50800</xdr:colOff>
      <xdr:row>38</xdr:row>
      <xdr:rowOff>3594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15253"/>
          <a:ext cx="889000" cy="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147574</xdr:rowOff>
    </xdr:from>
    <xdr:to>
      <xdr:col>76</xdr:col>
      <xdr:colOff>114300</xdr:colOff>
      <xdr:row>38</xdr:row>
      <xdr:rowOff>153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5805424"/>
          <a:ext cx="889000" cy="70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147574</xdr:rowOff>
    </xdr:from>
    <xdr:to>
      <xdr:col>71</xdr:col>
      <xdr:colOff>177800</xdr:colOff>
      <xdr:row>36</xdr:row>
      <xdr:rowOff>161569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805424"/>
          <a:ext cx="889000" cy="52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20197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6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118719</xdr:rowOff>
    </xdr:from>
    <xdr:to>
      <xdr:col>85</xdr:col>
      <xdr:colOff>177800</xdr:colOff>
      <xdr:row>38</xdr:row>
      <xdr:rowOff>48870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623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33646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7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124244</xdr:rowOff>
    </xdr:from>
    <xdr:to>
      <xdr:col>81</xdr:col>
      <xdr:colOff>101600</xdr:colOff>
      <xdr:row>38</xdr:row>
      <xdr:rowOff>54394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6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45521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6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120802</xdr:rowOff>
    </xdr:from>
    <xdr:to>
      <xdr:col>76</xdr:col>
      <xdr:colOff>165100</xdr:colOff>
      <xdr:row>38</xdr:row>
      <xdr:rowOff>50952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42080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96774</xdr:rowOff>
    </xdr:from>
    <xdr:to>
      <xdr:col>72</xdr:col>
      <xdr:colOff>38100</xdr:colOff>
      <xdr:row>34</xdr:row>
      <xdr:rowOff>26924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7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43451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52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110769</xdr:rowOff>
    </xdr:from>
    <xdr:to>
      <xdr:col>67</xdr:col>
      <xdr:colOff>101600</xdr:colOff>
      <xdr:row>37</xdr:row>
      <xdr:rowOff>40919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57446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113081</xdr:rowOff>
    </xdr:from>
    <xdr:to>
      <xdr:col>85</xdr:col>
      <xdr:colOff>127000</xdr:colOff>
      <xdr:row>58</xdr:row>
      <xdr:rowOff>130514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57181"/>
          <a:ext cx="838200" cy="1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130514</xdr:rowOff>
    </xdr:from>
    <xdr:to>
      <xdr:col>81</xdr:col>
      <xdr:colOff>50800</xdr:colOff>
      <xdr:row>58</xdr:row>
      <xdr:rowOff>131036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74614"/>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88608</xdr:rowOff>
    </xdr:from>
    <xdr:to>
      <xdr:col>76</xdr:col>
      <xdr:colOff>114300</xdr:colOff>
      <xdr:row>58</xdr:row>
      <xdr:rowOff>131036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032708"/>
          <a:ext cx="889000" cy="4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88608</xdr:rowOff>
    </xdr:from>
    <xdr:to>
      <xdr:col>71</xdr:col>
      <xdr:colOff>177800</xdr:colOff>
      <xdr:row>58</xdr:row>
      <xdr:rowOff>146019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032708"/>
          <a:ext cx="889000" cy="5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62281</xdr:rowOff>
    </xdr:from>
    <xdr:to>
      <xdr:col>85</xdr:col>
      <xdr:colOff>177800</xdr:colOff>
      <xdr:row>58</xdr:row>
      <xdr:rowOff>163881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100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148658</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2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79714</xdr:rowOff>
    </xdr:from>
    <xdr:to>
      <xdr:col>81</xdr:col>
      <xdr:colOff>101600</xdr:colOff>
      <xdr:row>59</xdr:row>
      <xdr:rowOff>9864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991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11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80236</xdr:rowOff>
    </xdr:from>
    <xdr:to>
      <xdr:col>76</xdr:col>
      <xdr:colOff>165100</xdr:colOff>
      <xdr:row>59</xdr:row>
      <xdr:rowOff>10386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02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1513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11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37808</xdr:rowOff>
    </xdr:from>
    <xdr:to>
      <xdr:col>72</xdr:col>
      <xdr:colOff>38100</xdr:colOff>
      <xdr:row>58</xdr:row>
      <xdr:rowOff>139408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8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130535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7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95219</xdr:rowOff>
    </xdr:from>
    <xdr:to>
      <xdr:col>67</xdr:col>
      <xdr:colOff>101600</xdr:colOff>
      <xdr:row>59</xdr:row>
      <xdr:rowOff>25369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3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16496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13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130899</xdr:rowOff>
    </xdr:from>
    <xdr:to>
      <xdr:col>85</xdr:col>
      <xdr:colOff>127000</xdr:colOff>
      <xdr:row>97</xdr:row>
      <xdr:rowOff>3832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590099"/>
          <a:ext cx="838200" cy="4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130899</xdr:rowOff>
    </xdr:from>
    <xdr:to>
      <xdr:col>81</xdr:col>
      <xdr:colOff>50800</xdr:colOff>
      <xdr:row>97</xdr:row>
      <xdr:rowOff>31714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90099"/>
          <a:ext cx="889000" cy="7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31714</xdr:rowOff>
    </xdr:from>
    <xdr:to>
      <xdr:col>76</xdr:col>
      <xdr:colOff>114300</xdr:colOff>
      <xdr:row>97</xdr:row>
      <xdr:rowOff>41373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62364"/>
          <a:ext cx="889000" cy="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32080</xdr:rowOff>
    </xdr:from>
    <xdr:to>
      <xdr:col>71</xdr:col>
      <xdr:colOff>177800</xdr:colOff>
      <xdr:row>97</xdr:row>
      <xdr:rowOff>41373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662730"/>
          <a:ext cx="889000" cy="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124482</xdr:rowOff>
    </xdr:from>
    <xdr:to>
      <xdr:col>85</xdr:col>
      <xdr:colOff>177800</xdr:colOff>
      <xdr:row>97</xdr:row>
      <xdr:rowOff>54632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102909</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6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80099</xdr:rowOff>
    </xdr:from>
    <xdr:to>
      <xdr:col>81</xdr:col>
      <xdr:colOff>101600</xdr:colOff>
      <xdr:row>97</xdr:row>
      <xdr:rowOff>10249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1376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152364</xdr:rowOff>
    </xdr:from>
    <xdr:to>
      <xdr:col>76</xdr:col>
      <xdr:colOff>165100</xdr:colOff>
      <xdr:row>97</xdr:row>
      <xdr:rowOff>82514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73641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70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162023</xdr:rowOff>
    </xdr:from>
    <xdr:to>
      <xdr:col>72</xdr:col>
      <xdr:colOff>38100</xdr:colOff>
      <xdr:row>97</xdr:row>
      <xdr:rowOff>92173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2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83300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7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152730</xdr:rowOff>
    </xdr:from>
    <xdr:to>
      <xdr:col>67</xdr:col>
      <xdr:colOff>101600</xdr:colOff>
      <xdr:row>97</xdr:row>
      <xdr:rowOff>82880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74007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70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商工費については、あせび温泉機械設備更新事業により増額となった。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また、教育費については文化の館空調設備更新事業や小学校の修繕により増額となった。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一方、公債費については、繰上償還がなかったために減額となった。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徳島県板野町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財政調整基金残高は、前年度と同規模であるが標準財政規模の増額により比率としては０．２ポイントの減少となった。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一方、実質収支額は前年度から増額となったことから比率は２</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２６ポイント上昇した。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徳島県板野町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全ての会計において黒字を計上している。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下水道事業会計については、令和５年度から公営企業法適用となり、初めての決算において黒字を計上している。</a:t>
          </a:r>
          <a:endParaRPr kumimoji="1" lang="en-US" altLang="ja-JP" sz="1400">
            <a:latin typeface="ＭＳ ゴシック" pitchFamily="49" charset="-128"/>
            <a:ea typeface="ＭＳ ゴシック" pitchFamily="49" charset="-128"/>
          </a:endParaRPr>
        </a:p>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今後は、他の事業会計においても、収支のバランスを注視しながら、適切な財政運営を行っていく。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64045_&#26495;&#37326;&#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X51">
            <v>18.3</v>
          </cell>
        </row>
        <row r="53">
          <cell r="BP53">
            <v>64</v>
          </cell>
          <cell r="BX53">
            <v>61.6</v>
          </cell>
          <cell r="CF53">
            <v>63</v>
          </cell>
          <cell r="CN53">
            <v>64.5</v>
          </cell>
          <cell r="CV53">
            <v>65.900000000000006</v>
          </cell>
        </row>
        <row r="55">
          <cell r="AN55" t="str">
            <v>類似団体内平均値</v>
          </cell>
          <cell r="BP55">
            <v>3.1</v>
          </cell>
          <cell r="BX55">
            <v>13.7</v>
          </cell>
          <cell r="CF55">
            <v>6.9</v>
          </cell>
          <cell r="CN55">
            <v>0</v>
          </cell>
          <cell r="CV55">
            <v>0</v>
          </cell>
        </row>
        <row r="57">
          <cell r="BP57">
            <v>61.2</v>
          </cell>
          <cell r="BX57">
            <v>62</v>
          </cell>
          <cell r="CF57">
            <v>62.9</v>
          </cell>
          <cell r="CN57">
            <v>63.3</v>
          </cell>
          <cell r="CV57">
            <v>64.400000000000006</v>
          </cell>
        </row>
        <row r="72">
          <cell r="BP72" t="str">
            <v>R01</v>
          </cell>
          <cell r="BX72" t="str">
            <v>R02</v>
          </cell>
          <cell r="CF72" t="str">
            <v>R03</v>
          </cell>
          <cell r="CN72" t="str">
            <v>R04</v>
          </cell>
          <cell r="CV72" t="str">
            <v>R05</v>
          </cell>
        </row>
        <row r="73">
          <cell r="AN73" t="str">
            <v>当該団体値</v>
          </cell>
          <cell r="BX73">
            <v>18.3</v>
          </cell>
        </row>
        <row r="75">
          <cell r="BP75">
            <v>7</v>
          </cell>
          <cell r="BX75">
            <v>5.8</v>
          </cell>
          <cell r="CF75">
            <v>4.8</v>
          </cell>
          <cell r="CN75">
            <v>4.3</v>
          </cell>
          <cell r="CV75">
            <v>5</v>
          </cell>
        </row>
        <row r="77">
          <cell r="AN77" t="str">
            <v>類似団体内平均値</v>
          </cell>
          <cell r="BP77">
            <v>3.1</v>
          </cell>
          <cell r="BX77">
            <v>13.7</v>
          </cell>
          <cell r="CF77">
            <v>6.9</v>
          </cell>
          <cell r="CN77">
            <v>0</v>
          </cell>
          <cell r="CV77">
            <v>0</v>
          </cell>
        </row>
        <row r="79">
          <cell r="BP79">
            <v>7.9</v>
          </cell>
          <cell r="BX79">
            <v>7.9</v>
          </cell>
          <cell r="CF79">
            <v>8</v>
          </cell>
          <cell r="CN79">
            <v>8</v>
          </cell>
          <cell r="CV79">
            <v>8.1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6697582</v>
      </c>
      <c r="BO4" s="371"/>
      <c r="BP4" s="371"/>
      <c r="BQ4" s="371"/>
      <c r="BR4" s="371"/>
      <c r="BS4" s="371"/>
      <c r="BT4" s="371"/>
      <c r="BU4" s="372"/>
      <c r="BV4" s="370">
        <v>6558920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9.1</v>
      </c>
      <c r="CU4" s="377"/>
      <c r="CV4" s="377"/>
      <c r="CW4" s="377"/>
      <c r="CX4" s="377"/>
      <c r="CY4" s="377"/>
      <c r="CZ4" s="377"/>
      <c r="DA4" s="378"/>
      <c r="DB4" s="376">
        <v>6.8</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6292619</v>
      </c>
      <c r="BO5" s="408"/>
      <c r="BP5" s="408"/>
      <c r="BQ5" s="408"/>
      <c r="BR5" s="408"/>
      <c r="BS5" s="408"/>
      <c r="BT5" s="408"/>
      <c r="BU5" s="409"/>
      <c r="BV5" s="407">
        <v>6227302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92.1</v>
      </c>
      <c r="CU5" s="405"/>
      <c r="CV5" s="405"/>
      <c r="CW5" s="405"/>
      <c r="CX5" s="405"/>
      <c r="CY5" s="405"/>
      <c r="CZ5" s="405"/>
      <c r="DA5" s="406"/>
      <c r="DB5" s="404">
        <v>90</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404963</v>
      </c>
      <c r="BO6" s="408"/>
      <c r="BP6" s="408"/>
      <c r="BQ6" s="408"/>
      <c r="BR6" s="408"/>
      <c r="BS6" s="408"/>
      <c r="BT6" s="408"/>
      <c r="BU6" s="409"/>
      <c r="BV6" s="407">
        <v>331618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92.7</v>
      </c>
      <c r="CU6" s="445"/>
      <c r="CV6" s="445"/>
      <c r="CW6" s="445"/>
      <c r="CX6" s="445"/>
      <c r="CY6" s="445"/>
      <c r="CZ6" s="445"/>
      <c r="DA6" s="446"/>
      <c r="DB6" s="444">
        <v>91.4</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36858</v>
      </c>
      <c r="BO7" s="408"/>
      <c r="BP7" s="408"/>
      <c r="BQ7" s="408"/>
      <c r="BR7" s="408"/>
      <c r="BS7" s="408"/>
      <c r="BT7" s="408"/>
      <c r="BU7" s="409"/>
      <c r="BV7" s="407">
        <v>58766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4064073</v>
      </c>
      <c r="CU7" s="408"/>
      <c r="CV7" s="408"/>
      <c r="CW7" s="408"/>
      <c r="CX7" s="408"/>
      <c r="CY7" s="408"/>
      <c r="CZ7" s="408"/>
      <c r="DA7" s="409"/>
      <c r="DB7" s="407">
        <v>4014589</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368105</v>
      </c>
      <c r="BO8" s="408"/>
      <c r="BP8" s="408"/>
      <c r="BQ8" s="408"/>
      <c r="BR8" s="408"/>
      <c r="BS8" s="408"/>
      <c r="BT8" s="408"/>
      <c r="BU8" s="409"/>
      <c r="BV8" s="407">
        <v>272852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0.45</v>
      </c>
      <c r="CU8" s="448"/>
      <c r="CV8" s="448"/>
      <c r="CW8" s="448"/>
      <c r="CX8" s="448"/>
      <c r="CY8" s="448"/>
      <c r="CZ8" s="448"/>
      <c r="DA8" s="449"/>
      <c r="DB8" s="447">
        <v>0.46</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13042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95253</v>
      </c>
      <c r="BO9" s="408"/>
      <c r="BP9" s="408"/>
      <c r="BQ9" s="408"/>
      <c r="BR9" s="408"/>
      <c r="BS9" s="408"/>
      <c r="BT9" s="408"/>
      <c r="BU9" s="409"/>
      <c r="BV9" s="407">
        <v>-4559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8.3000000000000007</v>
      </c>
      <c r="CU9" s="405"/>
      <c r="CV9" s="405"/>
      <c r="CW9" s="405"/>
      <c r="CX9" s="405"/>
      <c r="CY9" s="405"/>
      <c r="CZ9" s="405"/>
      <c r="DA9" s="406"/>
      <c r="DB9" s="404">
        <v>10.6</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13358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200</v>
      </c>
      <c r="BO10" s="408"/>
      <c r="BP10" s="408"/>
      <c r="BQ10" s="408"/>
      <c r="BR10" s="408"/>
      <c r="BS10" s="408"/>
      <c r="BT10" s="408"/>
      <c r="BU10" s="409"/>
      <c r="BV10" s="407">
        <v>100200</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118747</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81"/>
      <c r="B12" s="467" t="s">
        <v>122</v>
      </c>
      <c r="C12" s="468"/>
      <c r="D12" s="468"/>
      <c r="E12" s="468"/>
      <c r="F12" s="468"/>
      <c r="G12" s="468"/>
      <c r="H12" s="468"/>
      <c r="I12" s="468"/>
      <c r="J12" s="468"/>
      <c r="K12" s="469"/>
      <c r="L12" s="476" t="s">
        <v>123</v>
      </c>
      <c r="M12" s="477"/>
      <c r="N12" s="477"/>
      <c r="O12" s="477"/>
      <c r="P12" s="477"/>
      <c r="Q12" s="478"/>
      <c r="R12" s="479">
        <v>12947</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326</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129</v>
      </c>
      <c r="N13" s="499"/>
      <c r="O13" s="499"/>
      <c r="P13" s="499"/>
      <c r="Q13" s="500"/>
      <c r="R13" s="491">
        <v>12741</v>
      </c>
      <c r="S13" s="492"/>
      <c r="T13" s="492"/>
      <c r="U13" s="492"/>
      <c r="V13" s="493"/>
      <c r="W13" s="423" t="s">
        <v>130</v>
      </c>
      <c r="X13" s="424"/>
      <c r="Y13" s="424"/>
      <c r="Z13" s="424"/>
      <c r="AA13" s="424"/>
      <c r="AB13" s="414"/>
      <c r="AC13" s="458">
        <v>624</v>
      </c>
      <c r="AD13" s="459"/>
      <c r="AE13" s="459"/>
      <c r="AF13" s="459"/>
      <c r="AG13" s="501"/>
      <c r="AH13" s="458">
        <v>644</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95453</v>
      </c>
      <c r="BO13" s="408"/>
      <c r="BP13" s="408"/>
      <c r="BQ13" s="408"/>
      <c r="BR13" s="408"/>
      <c r="BS13" s="408"/>
      <c r="BT13" s="408"/>
      <c r="BU13" s="409"/>
      <c r="BV13" s="407">
        <v>214062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v>
      </c>
      <c r="CU13" s="405"/>
      <c r="CV13" s="405"/>
      <c r="CW13" s="405"/>
      <c r="CX13" s="405"/>
      <c r="CY13" s="405"/>
      <c r="CZ13" s="405"/>
      <c r="DA13" s="406"/>
      <c r="DB13" s="404">
        <v>4.3</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13039</v>
      </c>
      <c r="S14" s="492"/>
      <c r="T14" s="492"/>
      <c r="U14" s="492"/>
      <c r="V14" s="493"/>
      <c r="W14" s="397"/>
      <c r="X14" s="398"/>
      <c r="Y14" s="398"/>
      <c r="Z14" s="398"/>
      <c r="AA14" s="398"/>
      <c r="AB14" s="387"/>
      <c r="AC14" s="494">
        <v>10.3</v>
      </c>
      <c r="AD14" s="495"/>
      <c r="AE14" s="495"/>
      <c r="AF14" s="495"/>
      <c r="AG14" s="496"/>
      <c r="AH14" s="494">
        <v>11.1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129</v>
      </c>
      <c r="N15" s="499"/>
      <c r="O15" s="499"/>
      <c r="P15" s="499"/>
      <c r="Q15" s="500"/>
      <c r="R15" s="491">
        <v>12857</v>
      </c>
      <c r="S15" s="492"/>
      <c r="T15" s="492"/>
      <c r="U15" s="492"/>
      <c r="V15" s="493"/>
      <c r="W15" s="423" t="s">
        <v>137</v>
      </c>
      <c r="X15" s="424"/>
      <c r="Y15" s="424"/>
      <c r="Z15" s="424"/>
      <c r="AA15" s="424"/>
      <c r="AB15" s="414"/>
      <c r="AC15" s="458">
        <v>1491</v>
      </c>
      <c r="AD15" s="459"/>
      <c r="AE15" s="459"/>
      <c r="AF15" s="459"/>
      <c r="AG15" s="501"/>
      <c r="AH15" s="458">
        <v>1487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1643704</v>
      </c>
      <c r="BO15" s="371"/>
      <c r="BP15" s="371"/>
      <c r="BQ15" s="371"/>
      <c r="BR15" s="371"/>
      <c r="BS15" s="371"/>
      <c r="BT15" s="371"/>
      <c r="BU15" s="372"/>
      <c r="BV15" s="370">
        <v>1587251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24.6</v>
      </c>
      <c r="AD16" s="495"/>
      <c r="AE16" s="495"/>
      <c r="AF16" s="495"/>
      <c r="AG16" s="496"/>
      <c r="AH16" s="494">
        <v>25.6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3611131</v>
      </c>
      <c r="BO16" s="408"/>
      <c r="BP16" s="408"/>
      <c r="BQ16" s="408"/>
      <c r="BR16" s="408"/>
      <c r="BS16" s="408"/>
      <c r="BT16" s="408"/>
      <c r="BU16" s="409"/>
      <c r="BV16" s="407">
        <v>3524337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3945</v>
      </c>
      <c r="AD17" s="459"/>
      <c r="AE17" s="459"/>
      <c r="AF17" s="459"/>
      <c r="AG17" s="501"/>
      <c r="AH17" s="458">
        <v>3668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2068554</v>
      </c>
      <c r="BO17" s="408"/>
      <c r="BP17" s="408"/>
      <c r="BQ17" s="408"/>
      <c r="BR17" s="408"/>
      <c r="BS17" s="408"/>
      <c r="BT17" s="408"/>
      <c r="BU17" s="409"/>
      <c r="BV17" s="407">
        <v>2001332</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36.22</v>
      </c>
      <c r="M18" s="531"/>
      <c r="N18" s="531"/>
      <c r="O18" s="531"/>
      <c r="P18" s="531"/>
      <c r="Q18" s="531"/>
      <c r="R18" s="532"/>
      <c r="S18" s="532"/>
      <c r="T18" s="532"/>
      <c r="U18" s="532"/>
      <c r="V18" s="533"/>
      <c r="W18" s="425"/>
      <c r="X18" s="426"/>
      <c r="Y18" s="426"/>
      <c r="Z18" s="426"/>
      <c r="AA18" s="426"/>
      <c r="AB18" s="417"/>
      <c r="AC18" s="534">
        <v>65.099999999999994</v>
      </c>
      <c r="AD18" s="535"/>
      <c r="AE18" s="535"/>
      <c r="AF18" s="535"/>
      <c r="AG18" s="536"/>
      <c r="AH18" s="534">
        <v>63.3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3826620</v>
      </c>
      <c r="BO18" s="408"/>
      <c r="BP18" s="408"/>
      <c r="BQ18" s="408"/>
      <c r="BR18" s="408"/>
      <c r="BS18" s="408"/>
      <c r="BT18" s="408"/>
      <c r="BU18" s="409"/>
      <c r="BV18" s="407">
        <v>3681217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360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5192467</v>
      </c>
      <c r="BO19" s="408"/>
      <c r="BP19" s="408"/>
      <c r="BQ19" s="408"/>
      <c r="BR19" s="408"/>
      <c r="BS19" s="408"/>
      <c r="BT19" s="408"/>
      <c r="BU19" s="409"/>
      <c r="BV19" s="407">
        <v>4967614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5054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4979370</v>
      </c>
      <c r="BO22" s="371"/>
      <c r="BP22" s="371"/>
      <c r="BQ22" s="371"/>
      <c r="BR22" s="371"/>
      <c r="BS22" s="371"/>
      <c r="BT22" s="371"/>
      <c r="BU22" s="372"/>
      <c r="BV22" s="370">
        <v>5251748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4027444</v>
      </c>
      <c r="BO23" s="408"/>
      <c r="BP23" s="408"/>
      <c r="BQ23" s="408"/>
      <c r="BR23" s="408"/>
      <c r="BS23" s="408"/>
      <c r="BT23" s="408"/>
      <c r="BU23" s="409"/>
      <c r="BV23" s="407">
        <v>4259226</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7380</v>
      </c>
      <c r="R24" s="459"/>
      <c r="S24" s="459"/>
      <c r="T24" s="459"/>
      <c r="U24" s="459"/>
      <c r="V24" s="501"/>
      <c r="W24" s="553"/>
      <c r="X24" s="554"/>
      <c r="Y24" s="555"/>
      <c r="Z24" s="457" t="s">
        <v>162</v>
      </c>
      <c r="AA24" s="437"/>
      <c r="AB24" s="437"/>
      <c r="AC24" s="437"/>
      <c r="AD24" s="437"/>
      <c r="AE24" s="437"/>
      <c r="AF24" s="437"/>
      <c r="AG24" s="438"/>
      <c r="AH24" s="458">
        <v>110</v>
      </c>
      <c r="AI24" s="459"/>
      <c r="AJ24" s="459"/>
      <c r="AK24" s="459"/>
      <c r="AL24" s="501"/>
      <c r="AM24" s="458">
        <v>326700</v>
      </c>
      <c r="AN24" s="459"/>
      <c r="AO24" s="459"/>
      <c r="AP24" s="459"/>
      <c r="AQ24" s="459"/>
      <c r="AR24" s="501"/>
      <c r="AS24" s="458">
        <v>2970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2677291</v>
      </c>
      <c r="BO24" s="408"/>
      <c r="BP24" s="408"/>
      <c r="BQ24" s="408"/>
      <c r="BR24" s="408"/>
      <c r="BS24" s="408"/>
      <c r="BT24" s="408"/>
      <c r="BU24" s="409"/>
      <c r="BV24" s="407">
        <v>2739035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2</v>
      </c>
      <c r="M25" s="459"/>
      <c r="N25" s="459"/>
      <c r="O25" s="459"/>
      <c r="P25" s="501"/>
      <c r="Q25" s="458">
        <v>5904</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115880</v>
      </c>
      <c r="BO25" s="371"/>
      <c r="BP25" s="371"/>
      <c r="BQ25" s="371"/>
      <c r="BR25" s="371"/>
      <c r="BS25" s="371"/>
      <c r="BT25" s="371"/>
      <c r="BU25" s="372"/>
      <c r="BV25" s="370">
        <v>171991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5462</v>
      </c>
      <c r="R26" s="459"/>
      <c r="S26" s="459"/>
      <c r="T26" s="459"/>
      <c r="U26" s="459"/>
      <c r="V26" s="501"/>
      <c r="W26" s="553"/>
      <c r="X26" s="554"/>
      <c r="Y26" s="555"/>
      <c r="Z26" s="457" t="s">
        <v>168</v>
      </c>
      <c r="AA26" s="559"/>
      <c r="AB26" s="559"/>
      <c r="AC26" s="559"/>
      <c r="AD26" s="559"/>
      <c r="AE26" s="559"/>
      <c r="AF26" s="559"/>
      <c r="AG26" s="560"/>
      <c r="AH26" s="458">
        <v>6</v>
      </c>
      <c r="AI26" s="459"/>
      <c r="AJ26" s="459"/>
      <c r="AK26" s="459"/>
      <c r="AL26" s="501"/>
      <c r="AM26" s="458">
        <v>19890</v>
      </c>
      <c r="AN26" s="459"/>
      <c r="AO26" s="459"/>
      <c r="AP26" s="459"/>
      <c r="AQ26" s="459"/>
      <c r="AR26" s="501"/>
      <c r="AS26" s="458">
        <v>3315</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9920</v>
      </c>
      <c r="BO26" s="408"/>
      <c r="BP26" s="408"/>
      <c r="BQ26" s="408"/>
      <c r="BR26" s="408"/>
      <c r="BS26" s="408"/>
      <c r="BT26" s="408"/>
      <c r="BU26" s="409"/>
      <c r="BV26" s="407">
        <v>9300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3087</v>
      </c>
      <c r="R27" s="459"/>
      <c r="S27" s="459"/>
      <c r="T27" s="459"/>
      <c r="U27" s="459"/>
      <c r="V27" s="501"/>
      <c r="W27" s="553"/>
      <c r="X27" s="554"/>
      <c r="Y27" s="555"/>
      <c r="Z27" s="457" t="s">
        <v>171</v>
      </c>
      <c r="AA27" s="437"/>
      <c r="AB27" s="437"/>
      <c r="AC27" s="437"/>
      <c r="AD27" s="437"/>
      <c r="AE27" s="437"/>
      <c r="AF27" s="437"/>
      <c r="AG27" s="438"/>
      <c r="AH27" s="458">
        <v>12</v>
      </c>
      <c r="AI27" s="459"/>
      <c r="AJ27" s="459"/>
      <c r="AK27" s="459"/>
      <c r="AL27" s="501"/>
      <c r="AM27" s="458">
        <v>34848</v>
      </c>
      <c r="AN27" s="459"/>
      <c r="AO27" s="459"/>
      <c r="AP27" s="459"/>
      <c r="AQ27" s="459"/>
      <c r="AR27" s="501"/>
      <c r="AS27" s="458">
        <v>2904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2573</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678126</v>
      </c>
      <c r="BO28" s="371"/>
      <c r="BP28" s="371"/>
      <c r="BQ28" s="371"/>
      <c r="BR28" s="371"/>
      <c r="BS28" s="371"/>
      <c r="BT28" s="371"/>
      <c r="BU28" s="372"/>
      <c r="BV28" s="370">
        <v>677926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11</v>
      </c>
      <c r="M29" s="459"/>
      <c r="N29" s="459"/>
      <c r="O29" s="459"/>
      <c r="P29" s="501"/>
      <c r="Q29" s="458">
        <v>2058</v>
      </c>
      <c r="R29" s="459"/>
      <c r="S29" s="459"/>
      <c r="T29" s="459"/>
      <c r="U29" s="459"/>
      <c r="V29" s="501"/>
      <c r="W29" s="556"/>
      <c r="X29" s="557"/>
      <c r="Y29" s="558"/>
      <c r="Z29" s="457" t="s">
        <v>177</v>
      </c>
      <c r="AA29" s="437"/>
      <c r="AB29" s="437"/>
      <c r="AC29" s="437"/>
      <c r="AD29" s="437"/>
      <c r="AE29" s="437"/>
      <c r="AF29" s="437"/>
      <c r="AG29" s="438"/>
      <c r="AH29" s="458">
        <v>122</v>
      </c>
      <c r="AI29" s="459"/>
      <c r="AJ29" s="459"/>
      <c r="AK29" s="459"/>
      <c r="AL29" s="501"/>
      <c r="AM29" s="458">
        <v>361548</v>
      </c>
      <c r="AN29" s="459"/>
      <c r="AO29" s="459"/>
      <c r="AP29" s="459"/>
      <c r="AQ29" s="459"/>
      <c r="AR29" s="501"/>
      <c r="AS29" s="458">
        <v>2964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918500</v>
      </c>
      <c r="BO29" s="408"/>
      <c r="BP29" s="408"/>
      <c r="BQ29" s="408"/>
      <c r="BR29" s="408"/>
      <c r="BS29" s="408"/>
      <c r="BT29" s="408"/>
      <c r="BU29" s="409"/>
      <c r="BV29" s="407">
        <v>888500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2281647</v>
      </c>
      <c r="BO30" s="527"/>
      <c r="BP30" s="527"/>
      <c r="BQ30" s="527"/>
      <c r="BR30" s="527"/>
      <c r="BS30" s="527"/>
      <c r="BT30" s="527"/>
      <c r="BU30" s="528"/>
      <c r="BV30" s="526">
        <v>2238308</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板野町特別会計国民健康保険</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IF('各会計、関係団体の財政状況及び健全化判断比率'!B32="","",'各会計、関係団体の財政状況及び健全化判断比率'!B32)</f>
        <v>板野町水道事業会計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徳島県市町村議会議員公務災害補償等組合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板野町土地開発公社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板野町住宅新築資金等貸付事業特別会計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板野町介護保険（保険事業）特別会計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IF('各会計、関係団体の財政状況及び健全化判断比率'!B33="","",'各会計、関係団体の財政状況及び健全化判断比率'!B33)</f>
        <v>板野町下水道事業会計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徳島県市町村総合事務組合（一般会計）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f>IF(E36="","",C35+1)</f>
        <v>3</v>
      </c>
      <c r="D36" s="597"/>
      <c r="E36" s="598" t="str">
        <f>IF('各会計、関係団体の財政状況及び健全化判断比率'!B9="","",'各会計、関係団体の財政状況及び健全化判断比率'!B9)</f>
        <v>板野町奨学金貸与事業特別会計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板野町後期高齢者医療特別会計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徳島県市町村総合事務組合（徳島滞納整理機構特別会計）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7</v>
      </c>
      <c r="V37" s="597"/>
      <c r="W37" s="598" t="str">
        <f>IF('各会計、関係団体の財政状況及び健全化判断比率'!B31="","",'各会計、関係団体の財政状況及び健全化判断比率'!B31)</f>
        <v>板野町介護保険（介護サービス事業）特別会計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徳島県後期高齢者医療広域連合（一般会計）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徳島県後期高齢者医療広域連合（後期高齢者医療事業会計）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中央広域環境施設組合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板野西部消防組合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17</v>
      </c>
      <c r="BX41" s="597"/>
      <c r="BY41" s="598" t="str">
        <f>IF('各会計、関係団体の財政状況及び健全化判断比率'!B75="","",'各会計、関係団体の財政状況及び健全化判断比率'!B75)</f>
        <v>松茂町ほか二町競艇事業組合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8nCvemxp3XvFcN/F+MWQ0LaUavGiz/HD4Vn+Fpd2t+Rr5lVMEyadqrCN8fQib05Ajz+t4GpCstAGyrk58kqW0A==" saltValue="A//AjcZwm7m94Kit/BGfv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535</v>
      </c>
      <c r="D34" s="1151"/>
      <c r="E34" s="1152"/>
      <c r="F34" s="32">
        <v>14.18</v>
      </c>
      <c r="G34" s="33">
        <v>13.85</v>
      </c>
      <c r="H34" s="33">
        <v>13.43</v>
      </c>
      <c r="I34" s="33">
        <v>13.92</v>
      </c>
      <c r="J34" s="34">
        <v>13.41</v>
      </c>
      <c r="K34" s="22"/>
      <c r="L34" s="22"/>
      <c r="M34" s="22"/>
      <c r="N34" s="22"/>
      <c r="O34" s="22"/>
      <c r="P34" s="22"/>
    </row>
    <row r="35" spans="1:16" ht="39" customHeight="1" x14ac:dyDescent="0.2">
      <c r="A35" s="22"/>
      <c r="B35" s="35"/>
      <c r="C35" s="1145" t="s">
        <v>536</v>
      </c>
      <c r="D35" s="1146"/>
      <c r="E35" s="1147"/>
      <c r="F35" s="36">
        <v>7.85</v>
      </c>
      <c r="G35" s="37">
        <v>6.75</v>
      </c>
      <c r="H35" s="37">
        <v>6.83</v>
      </c>
      <c r="I35" s="37">
        <v>6.76</v>
      </c>
      <c r="J35" s="38">
        <v>9.0399999999999991</v>
      </c>
      <c r="K35" s="22"/>
      <c r="L35" s="22"/>
      <c r="M35" s="22"/>
      <c r="N35" s="22"/>
      <c r="O35" s="22"/>
      <c r="P35" s="22"/>
    </row>
    <row r="36" spans="1:16" ht="39" customHeight="1" x14ac:dyDescent="0.2">
      <c r="A36" s="22"/>
      <c r="B36" s="35"/>
      <c r="C36" s="1145" t="s">
        <v>537</v>
      </c>
      <c r="D36" s="1146"/>
      <c r="E36" s="1147"/>
      <c r="F36" s="36">
        <v>0.65</v>
      </c>
      <c r="G36" s="37">
        <v>0.37</v>
      </c>
      <c r="H36" s="37">
        <v>0.42</v>
      </c>
      <c r="I36" s="37">
        <v>2.65</v>
      </c>
      <c r="J36" s="38">
        <v>3</v>
      </c>
      <c r="K36" s="22"/>
      <c r="L36" s="22"/>
      <c r="M36" s="22"/>
      <c r="N36" s="22"/>
      <c r="O36" s="22"/>
      <c r="P36" s="22"/>
    </row>
    <row r="37" spans="1:16" ht="39" customHeight="1" x14ac:dyDescent="0.2">
      <c r="A37" s="22"/>
      <c r="B37" s="35"/>
      <c r="C37" s="1145" t="s">
        <v>538</v>
      </c>
      <c r="D37" s="1146"/>
      <c r="E37" s="1147"/>
      <c r="F37" s="36" t="s">
        <v>539</v>
      </c>
      <c r="G37" s="37">
        <v>0.16</v>
      </c>
      <c r="H37" s="37">
        <v>0.7</v>
      </c>
      <c r="I37" s="37">
        <v>0.76</v>
      </c>
      <c r="J37" s="38">
        <v>0.46</v>
      </c>
      <c r="K37" s="22"/>
      <c r="L37" s="22"/>
      <c r="M37" s="22"/>
      <c r="N37" s="22"/>
      <c r="O37" s="22"/>
      <c r="P37" s="22"/>
    </row>
    <row r="38" spans="1:16" ht="39" customHeight="1" x14ac:dyDescent="0.2">
      <c r="A38" s="22"/>
      <c r="B38" s="35"/>
      <c r="C38" s="1145" t="s">
        <v>540</v>
      </c>
      <c r="D38" s="1146"/>
      <c r="E38" s="1147"/>
      <c r="F38" s="36" t="s">
        <v>491</v>
      </c>
      <c r="G38" s="37" t="s">
        <v>491</v>
      </c>
      <c r="H38" s="37" t="s">
        <v>491</v>
      </c>
      <c r="I38" s="37" t="s">
        <v>491</v>
      </c>
      <c r="J38" s="38">
        <v>0.22</v>
      </c>
      <c r="K38" s="22"/>
      <c r="L38" s="22"/>
      <c r="M38" s="22"/>
      <c r="N38" s="22"/>
      <c r="O38" s="22"/>
      <c r="P38" s="22"/>
    </row>
    <row r="39" spans="1:16" ht="39" customHeight="1" x14ac:dyDescent="0.2">
      <c r="A39" s="22"/>
      <c r="B39" s="35"/>
      <c r="C39" s="1145" t="s">
        <v>541</v>
      </c>
      <c r="D39" s="1146"/>
      <c r="E39" s="1147"/>
      <c r="F39" s="36">
        <v>0.15</v>
      </c>
      <c r="G39" s="37">
        <v>0.12</v>
      </c>
      <c r="H39" s="37">
        <v>7.0000000000000007E-2</v>
      </c>
      <c r="I39" s="37">
        <v>0.1</v>
      </c>
      <c r="J39" s="38">
        <v>0.12</v>
      </c>
      <c r="K39" s="22"/>
      <c r="L39" s="22"/>
      <c r="M39" s="22"/>
      <c r="N39" s="22"/>
      <c r="O39" s="22"/>
      <c r="P39" s="22"/>
    </row>
    <row r="40" spans="1:16" ht="39" customHeight="1" x14ac:dyDescent="0.2">
      <c r="A40" s="22"/>
      <c r="B40" s="35"/>
      <c r="C40" s="1145" t="s">
        <v>542</v>
      </c>
      <c r="D40" s="1146"/>
      <c r="E40" s="1147"/>
      <c r="F40" s="36">
        <v>0.02</v>
      </c>
      <c r="G40" s="37">
        <v>0.02</v>
      </c>
      <c r="H40" s="37">
        <v>0.01</v>
      </c>
      <c r="I40" s="37">
        <v>0.04</v>
      </c>
      <c r="J40" s="38">
        <v>0.05</v>
      </c>
      <c r="K40" s="22"/>
      <c r="L40" s="22"/>
      <c r="M40" s="22"/>
      <c r="N40" s="22"/>
      <c r="O40" s="22"/>
      <c r="P40" s="22"/>
    </row>
    <row r="41" spans="1:16" ht="39" customHeight="1" x14ac:dyDescent="0.2">
      <c r="A41" s="22"/>
      <c r="B41" s="35"/>
      <c r="C41" s="1145" t="s">
        <v>543</v>
      </c>
      <c r="D41" s="1146"/>
      <c r="E41" s="1147"/>
      <c r="F41" s="36">
        <v>0.02</v>
      </c>
      <c r="G41" s="37">
        <v>0.01</v>
      </c>
      <c r="H41" s="37">
        <v>0</v>
      </c>
      <c r="I41" s="37">
        <v>0.03</v>
      </c>
      <c r="J41" s="38">
        <v>0.01</v>
      </c>
      <c r="K41" s="22"/>
      <c r="L41" s="22"/>
      <c r="M41" s="22"/>
      <c r="N41" s="22"/>
      <c r="O41" s="22"/>
      <c r="P41" s="22"/>
    </row>
    <row r="42" spans="1:16" ht="39" customHeight="1" x14ac:dyDescent="0.2">
      <c r="A42" s="22"/>
      <c r="B42" s="39"/>
      <c r="C42" s="1145" t="s">
        <v>544</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545</v>
      </c>
      <c r="D43" s="1149"/>
      <c r="E43" s="1150"/>
      <c r="F43" s="41">
        <v>0</v>
      </c>
      <c r="G43" s="42">
        <v>0</v>
      </c>
      <c r="H43" s="42">
        <v>0</v>
      </c>
      <c r="I43" s="42">
        <v>0.59</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4JKeZlCxth1jXZupFRshN9/HqAXMFS9396Z339+ZBX8CzgzZGAaa6QZGtl+xpSC2p5Jox6RriInRJCKSZIRKpg==" saltValue="GQULjkjb62zYJdCYhveT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388</v>
      </c>
      <c r="L45" s="60">
        <v>363</v>
      </c>
      <c r="M45" s="60">
        <v>380</v>
      </c>
      <c r="N45" s="60">
        <v>418</v>
      </c>
      <c r="O45" s="61">
        <v>437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2">
      <c r="A48" s="48"/>
      <c r="B48" s="1155"/>
      <c r="C48" s="1156"/>
      <c r="D48" s="62"/>
      <c r="E48" s="1161" t="s">
        <v>13</v>
      </c>
      <c r="F48" s="1161"/>
      <c r="G48" s="1161"/>
      <c r="H48" s="1161"/>
      <c r="I48" s="1161"/>
      <c r="J48" s="1162"/>
      <c r="K48" s="63">
        <v>136</v>
      </c>
      <c r="L48" s="64">
        <v>139</v>
      </c>
      <c r="M48" s="64">
        <v>143</v>
      </c>
      <c r="N48" s="64">
        <v>147</v>
      </c>
      <c r="O48" s="65">
        <v>137</v>
      </c>
      <c r="P48" s="48"/>
      <c r="Q48" s="48"/>
      <c r="R48" s="48"/>
      <c r="S48" s="48"/>
      <c r="T48" s="48"/>
      <c r="U48" s="48"/>
    </row>
    <row r="49" spans="1:21" ht="30.75" customHeight="1" x14ac:dyDescent="0.2">
      <c r="A49" s="48"/>
      <c r="B49" s="1155"/>
      <c r="C49" s="1156"/>
      <c r="D49" s="62"/>
      <c r="E49" s="1161" t="s">
        <v>14</v>
      </c>
      <c r="F49" s="1161"/>
      <c r="G49" s="1161"/>
      <c r="H49" s="1161"/>
      <c r="I49" s="1161"/>
      <c r="J49" s="1162"/>
      <c r="K49" s="63">
        <v>60</v>
      </c>
      <c r="L49" s="64">
        <v>5</v>
      </c>
      <c r="M49" s="64">
        <v>5</v>
      </c>
      <c r="N49" s="64">
        <v>0</v>
      </c>
      <c r="O49" s="65">
        <v>0</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491</v>
      </c>
      <c r="L50" s="64" t="s">
        <v>491</v>
      </c>
      <c r="M50" s="64" t="s">
        <v>491</v>
      </c>
      <c r="N50" s="64" t="s">
        <v>491</v>
      </c>
      <c r="O50" s="65" t="s">
        <v>491</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491</v>
      </c>
      <c r="L51" s="64" t="s">
        <v>491</v>
      </c>
      <c r="M51" s="64" t="s">
        <v>491</v>
      </c>
      <c r="N51" s="64" t="s">
        <v>491</v>
      </c>
      <c r="O51" s="65" t="s">
        <v>491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374</v>
      </c>
      <c r="L52" s="64">
        <v>373</v>
      </c>
      <c r="M52" s="64">
        <v>381</v>
      </c>
      <c r="N52" s="64">
        <v>380</v>
      </c>
      <c r="O52" s="65">
        <v>351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210</v>
      </c>
      <c r="L53" s="69">
        <v>134</v>
      </c>
      <c r="M53" s="69">
        <v>147</v>
      </c>
      <c r="N53" s="69">
        <v>185</v>
      </c>
      <c r="O53" s="70">
        <v>223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DGCw0w0yjo5sIkWRFGulWBnHvzewhP1VTxb45ZnrX2/4SJac8gBhnBKkd35MWR0wkgnUFhrXY1DrC87LlG+dg==" saltValue="6XzD8ubKAg1svISS5e/JF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84" t="s">
        <v>30</v>
      </c>
      <c r="C41" s="1185"/>
      <c r="D41" s="105"/>
      <c r="E41" s="1190" t="s">
        <v>31</v>
      </c>
      <c r="F41" s="1190"/>
      <c r="G41" s="1190"/>
      <c r="H41" s="1191"/>
      <c r="I41" s="355">
        <v>5132</v>
      </c>
      <c r="J41" s="356">
        <v>5740</v>
      </c>
      <c r="K41" s="356">
        <v>5692</v>
      </c>
      <c r="L41" s="356">
        <v>5252</v>
      </c>
      <c r="M41" s="357">
        <v>4979</v>
      </c>
    </row>
    <row r="42" spans="2:13" ht="27.75" customHeight="1" x14ac:dyDescent="0.2">
      <c r="B42" s="1186"/>
      <c r="C42" s="1187"/>
      <c r="D42" s="106"/>
      <c r="E42" s="1192" t="s">
        <v>32</v>
      </c>
      <c r="F42" s="1192"/>
      <c r="G42" s="1192"/>
      <c r="H42" s="1193"/>
      <c r="I42" s="358" t="s">
        <v>491</v>
      </c>
      <c r="J42" s="359" t="s">
        <v>491</v>
      </c>
      <c r="K42" s="359" t="s">
        <v>491</v>
      </c>
      <c r="L42" s="359" t="s">
        <v>491</v>
      </c>
      <c r="M42" s="360" t="s">
        <v>491</v>
      </c>
    </row>
    <row r="43" spans="2:13" ht="27.75" customHeight="1" x14ac:dyDescent="0.2">
      <c r="B43" s="1186"/>
      <c r="C43" s="1187"/>
      <c r="D43" s="106"/>
      <c r="E43" s="1192" t="s">
        <v>33</v>
      </c>
      <c r="F43" s="1192"/>
      <c r="G43" s="1192"/>
      <c r="H43" s="1193"/>
      <c r="I43" s="358">
        <v>2021</v>
      </c>
      <c r="J43" s="359">
        <v>1999</v>
      </c>
      <c r="K43" s="359">
        <v>1982</v>
      </c>
      <c r="L43" s="359">
        <v>1969</v>
      </c>
      <c r="M43" s="360">
        <v>1876</v>
      </c>
    </row>
    <row r="44" spans="2:13" ht="27.75" customHeight="1" x14ac:dyDescent="0.2">
      <c r="B44" s="1186"/>
      <c r="C44" s="1187"/>
      <c r="D44" s="106"/>
      <c r="E44" s="1192" t="s">
        <v>34</v>
      </c>
      <c r="F44" s="1192"/>
      <c r="G44" s="1192"/>
      <c r="H44" s="1193"/>
      <c r="I44" s="358">
        <v>21</v>
      </c>
      <c r="J44" s="359">
        <v>7</v>
      </c>
      <c r="K44" s="359">
        <v>2</v>
      </c>
      <c r="L44" s="359">
        <v>2</v>
      </c>
      <c r="M44" s="360">
        <v>1</v>
      </c>
    </row>
    <row r="45" spans="2:13" ht="27.75" customHeight="1" x14ac:dyDescent="0.2">
      <c r="B45" s="1186"/>
      <c r="C45" s="1187"/>
      <c r="D45" s="106"/>
      <c r="E45" s="1192" t="s">
        <v>35</v>
      </c>
      <c r="F45" s="1192"/>
      <c r="G45" s="1192"/>
      <c r="H45" s="1193"/>
      <c r="I45" s="358">
        <v>429</v>
      </c>
      <c r="J45" s="359">
        <v>389</v>
      </c>
      <c r="K45" s="359">
        <v>354</v>
      </c>
      <c r="L45" s="359">
        <v>338</v>
      </c>
      <c r="M45" s="360">
        <v>315</v>
      </c>
    </row>
    <row r="46" spans="2:13" ht="27.75" customHeight="1" x14ac:dyDescent="0.2">
      <c r="B46" s="1186"/>
      <c r="C46" s="1187"/>
      <c r="D46" s="107"/>
      <c r="E46" s="1192" t="s">
        <v>36</v>
      </c>
      <c r="F46" s="1192"/>
      <c r="G46" s="1192"/>
      <c r="H46" s="1193"/>
      <c r="I46" s="358" t="s">
        <v>491</v>
      </c>
      <c r="J46" s="359" t="s">
        <v>491</v>
      </c>
      <c r="K46" s="359" t="s">
        <v>491</v>
      </c>
      <c r="L46" s="359" t="s">
        <v>491</v>
      </c>
      <c r="M46" s="360" t="s">
        <v>491</v>
      </c>
    </row>
    <row r="47" spans="2:13" ht="27.75" customHeight="1" x14ac:dyDescent="0.2">
      <c r="B47" s="1186"/>
      <c r="C47" s="1187"/>
      <c r="D47" s="108"/>
      <c r="E47" s="1194" t="s">
        <v>37</v>
      </c>
      <c r="F47" s="1195"/>
      <c r="G47" s="1195"/>
      <c r="H47" s="1196"/>
      <c r="I47" s="358" t="s">
        <v>491</v>
      </c>
      <c r="J47" s="359" t="s">
        <v>491</v>
      </c>
      <c r="K47" s="359" t="s">
        <v>491</v>
      </c>
      <c r="L47" s="359" t="s">
        <v>491</v>
      </c>
      <c r="M47" s="360" t="s">
        <v>491</v>
      </c>
    </row>
    <row r="48" spans="2:13" ht="27.75" customHeight="1" x14ac:dyDescent="0.2">
      <c r="B48" s="1186"/>
      <c r="C48" s="1187"/>
      <c r="D48" s="106"/>
      <c r="E48" s="1192" t="s">
        <v>38</v>
      </c>
      <c r="F48" s="1192"/>
      <c r="G48" s="1192"/>
      <c r="H48" s="1193"/>
      <c r="I48" s="358" t="s">
        <v>491</v>
      </c>
      <c r="J48" s="359" t="s">
        <v>491</v>
      </c>
      <c r="K48" s="359" t="s">
        <v>491</v>
      </c>
      <c r="L48" s="359" t="s">
        <v>491</v>
      </c>
      <c r="M48" s="360" t="s">
        <v>491</v>
      </c>
    </row>
    <row r="49" spans="2:13" ht="27.75" customHeight="1" x14ac:dyDescent="0.2">
      <c r="B49" s="1188"/>
      <c r="C49" s="1189"/>
      <c r="D49" s="106"/>
      <c r="E49" s="1192" t="s">
        <v>39</v>
      </c>
      <c r="F49" s="1192"/>
      <c r="G49" s="1192"/>
      <c r="H49" s="1193"/>
      <c r="I49" s="358" t="s">
        <v>491</v>
      </c>
      <c r="J49" s="359" t="s">
        <v>491</v>
      </c>
      <c r="K49" s="359" t="s">
        <v>491</v>
      </c>
      <c r="L49" s="359" t="s">
        <v>491</v>
      </c>
      <c r="M49" s="360" t="s">
        <v>491</v>
      </c>
    </row>
    <row r="50" spans="2:13" ht="27.75" customHeight="1" x14ac:dyDescent="0.2">
      <c r="B50" s="1197" t="s">
        <v>40</v>
      </c>
      <c r="C50" s="1198"/>
      <c r="D50" s="109"/>
      <c r="E50" s="1192" t="s">
        <v>41</v>
      </c>
      <c r="F50" s="1192"/>
      <c r="G50" s="1192"/>
      <c r="H50" s="1193"/>
      <c r="I50" s="358">
        <v>3484</v>
      </c>
      <c r="J50" s="359">
        <v>2798</v>
      </c>
      <c r="K50" s="359">
        <v>3544</v>
      </c>
      <c r="L50" s="359">
        <v>3801</v>
      </c>
      <c r="M50" s="360">
        <v>3873</v>
      </c>
    </row>
    <row r="51" spans="2:13" ht="27.75" customHeight="1" x14ac:dyDescent="0.2">
      <c r="B51" s="1186"/>
      <c r="C51" s="1187"/>
      <c r="D51" s="106"/>
      <c r="E51" s="1192" t="s">
        <v>42</v>
      </c>
      <c r="F51" s="1192"/>
      <c r="G51" s="1192"/>
      <c r="H51" s="1193"/>
      <c r="I51" s="358">
        <v>63</v>
      </c>
      <c r="J51" s="359">
        <v>53</v>
      </c>
      <c r="K51" s="359">
        <v>53</v>
      </c>
      <c r="L51" s="359">
        <v>42</v>
      </c>
      <c r="M51" s="360">
        <v>37</v>
      </c>
    </row>
    <row r="52" spans="2:13" ht="27.75" customHeight="1" x14ac:dyDescent="0.2">
      <c r="B52" s="1188"/>
      <c r="C52" s="1189"/>
      <c r="D52" s="106"/>
      <c r="E52" s="1192" t="s">
        <v>43</v>
      </c>
      <c r="F52" s="1192"/>
      <c r="G52" s="1192"/>
      <c r="H52" s="1193"/>
      <c r="I52" s="358">
        <v>4568</v>
      </c>
      <c r="J52" s="359">
        <v>4652</v>
      </c>
      <c r="K52" s="359">
        <v>4533</v>
      </c>
      <c r="L52" s="359">
        <v>4314</v>
      </c>
      <c r="M52" s="360">
        <v>4111</v>
      </c>
    </row>
    <row r="53" spans="2:13" ht="27.75" customHeight="1" thickBot="1" x14ac:dyDescent="0.25">
      <c r="B53" s="1199" t="s">
        <v>19</v>
      </c>
      <c r="C53" s="1200"/>
      <c r="D53" s="110"/>
      <c r="E53" s="1201" t="s">
        <v>44</v>
      </c>
      <c r="F53" s="1201"/>
      <c r="G53" s="1201"/>
      <c r="H53" s="1202"/>
      <c r="I53" s="361">
        <v>-511</v>
      </c>
      <c r="J53" s="362">
        <v>633</v>
      </c>
      <c r="K53" s="362">
        <v>-100</v>
      </c>
      <c r="L53" s="362">
        <v>-596</v>
      </c>
      <c r="M53" s="363">
        <v>-850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n27yNVdgZ/d71HN3VU5NTEUoqULhj0cFVMb/N5mXsAyVREDGTRKoFK857jRrQenYBKNQrhYLezTOs/YMnCzz1w==" saltValue="tJisA16un2+uETbWgi8Y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11" t="s">
        <v>46</v>
      </c>
      <c r="D55" s="1211"/>
      <c r="E55" s="1212"/>
      <c r="F55" s="122">
        <v>578</v>
      </c>
      <c r="G55" s="122">
        <v>678</v>
      </c>
      <c r="H55" s="123">
        <v>678</v>
      </c>
    </row>
    <row r="56" spans="2:8" ht="52.5" customHeight="1" x14ac:dyDescent="0.2">
      <c r="B56" s="124"/>
      <c r="C56" s="1213" t="s">
        <v>47</v>
      </c>
      <c r="D56" s="1213"/>
      <c r="E56" s="1214"/>
      <c r="F56" s="125">
        <v>782</v>
      </c>
      <c r="G56" s="125">
        <v>889</v>
      </c>
      <c r="H56" s="126">
        <v>919</v>
      </c>
    </row>
    <row r="57" spans="2:8" ht="53.25" customHeight="1" x14ac:dyDescent="0.2">
      <c r="B57" s="124"/>
      <c r="C57" s="1215" t="s">
        <v>48</v>
      </c>
      <c r="D57" s="1215"/>
      <c r="E57" s="1216"/>
      <c r="F57" s="127">
        <v>2188</v>
      </c>
      <c r="G57" s="127">
        <v>2238</v>
      </c>
      <c r="H57" s="128">
        <v>2282</v>
      </c>
    </row>
    <row r="58" spans="2:8" ht="45.75" customHeight="1" x14ac:dyDescent="0.2">
      <c r="B58" s="129"/>
      <c r="C58" s="1203" t="s">
        <v>565</v>
      </c>
      <c r="D58" s="1204"/>
      <c r="E58" s="1205"/>
      <c r="F58" s="130">
        <v>1131</v>
      </c>
      <c r="G58" s="130">
        <v>1141</v>
      </c>
      <c r="H58" s="131">
        <v>1151</v>
      </c>
    </row>
    <row r="59" spans="2:8" ht="45.75" customHeight="1" x14ac:dyDescent="0.2">
      <c r="B59" s="129"/>
      <c r="C59" s="1203" t="s">
        <v>566</v>
      </c>
      <c r="D59" s="1204"/>
      <c r="E59" s="1205"/>
      <c r="F59" s="130">
        <v>346</v>
      </c>
      <c r="G59" s="130">
        <v>373</v>
      </c>
      <c r="H59" s="131">
        <v>402</v>
      </c>
    </row>
    <row r="60" spans="2:8" ht="45.75" customHeight="1" x14ac:dyDescent="0.2">
      <c r="B60" s="129"/>
      <c r="C60" s="1203" t="s">
        <v>567</v>
      </c>
      <c r="D60" s="1204"/>
      <c r="E60" s="1205"/>
      <c r="F60" s="130">
        <v>247</v>
      </c>
      <c r="G60" s="130">
        <v>247</v>
      </c>
      <c r="H60" s="131">
        <v>247</v>
      </c>
    </row>
    <row r="61" spans="2:8" ht="45.75" customHeight="1" x14ac:dyDescent="0.2">
      <c r="B61" s="129"/>
      <c r="C61" s="1203" t="s">
        <v>568</v>
      </c>
      <c r="D61" s="1204"/>
      <c r="E61" s="1205"/>
      <c r="F61" s="130">
        <v>204</v>
      </c>
      <c r="G61" s="130">
        <v>203</v>
      </c>
      <c r="H61" s="131">
        <v>192</v>
      </c>
    </row>
    <row r="62" spans="2:8" ht="45.75" customHeight="1" thickBot="1" x14ac:dyDescent="0.25">
      <c r="B62" s="132"/>
      <c r="C62" s="1206" t="s">
        <v>569</v>
      </c>
      <c r="D62" s="1207"/>
      <c r="E62" s="1208"/>
      <c r="F62" s="133">
        <v>158</v>
      </c>
      <c r="G62" s="133">
        <v>158</v>
      </c>
      <c r="H62" s="134">
        <v>158</v>
      </c>
    </row>
    <row r="63" spans="2:8" ht="52.5" customHeight="1" thickBot="1" x14ac:dyDescent="0.25">
      <c r="B63" s="135"/>
      <c r="C63" s="1209" t="s">
        <v>49</v>
      </c>
      <c r="D63" s="1209"/>
      <c r="E63" s="1210"/>
      <c r="F63" s="136">
        <v>3548</v>
      </c>
      <c r="G63" s="136">
        <v>3805</v>
      </c>
      <c r="H63" s="137">
        <v>3878</v>
      </c>
    </row>
    <row r="64" spans="2:8" ht="13.2" x14ac:dyDescent="0.2"/>
  </sheetData>
  <sheetProtection algorithmName="SHA-512" hashValue="rxRePvVDGJ04v91wKSMOxsa5cRvK7zKdbmmL/kmtvtN8YJ4J+5w+J+s6yTVhO0yzUbfwl+tcTRNZsVi0i1bSfA==" saltValue="L3RQfWSs7S8Q1O4LpmE1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783C2-5868-4860-AD19-9DA6BE088E83}">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570</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571</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572</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573</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529</v>
      </c>
      <c r="BQ50" s="1250"/>
      <c r="BR50" s="1250"/>
      <c r="BS50" s="1250"/>
      <c r="BT50" s="1250"/>
      <c r="BU50" s="1250"/>
      <c r="BV50" s="1250"/>
      <c r="BW50" s="1250"/>
      <c r="BX50" s="1250" t="s">
        <v>530</v>
      </c>
      <c r="BY50" s="1250"/>
      <c r="BZ50" s="1250"/>
      <c r="CA50" s="1250"/>
      <c r="CB50" s="1250"/>
      <c r="CC50" s="1250"/>
      <c r="CD50" s="1250"/>
      <c r="CE50" s="1250"/>
      <c r="CF50" s="1250" t="s">
        <v>531</v>
      </c>
      <c r="CG50" s="1250"/>
      <c r="CH50" s="1250"/>
      <c r="CI50" s="1250"/>
      <c r="CJ50" s="1250"/>
      <c r="CK50" s="1250"/>
      <c r="CL50" s="1250"/>
      <c r="CM50" s="1250"/>
      <c r="CN50" s="1250" t="s">
        <v>532</v>
      </c>
      <c r="CO50" s="1250"/>
      <c r="CP50" s="1250"/>
      <c r="CQ50" s="1250"/>
      <c r="CR50" s="1250"/>
      <c r="CS50" s="1250"/>
      <c r="CT50" s="1250"/>
      <c r="CU50" s="1250"/>
      <c r="CV50" s="1250" t="s">
        <v>533</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574</v>
      </c>
      <c r="AO51" s="1254"/>
      <c r="AP51" s="1254"/>
      <c r="AQ51" s="1254"/>
      <c r="AR51" s="1254"/>
      <c r="AS51" s="1254"/>
      <c r="AT51" s="1254"/>
      <c r="AU51" s="1254"/>
      <c r="AV51" s="1254"/>
      <c r="AW51" s="1254"/>
      <c r="AX51" s="1254"/>
      <c r="AY51" s="1254"/>
      <c r="AZ51" s="1254"/>
      <c r="BA51" s="1254"/>
      <c r="BB51" s="1254" t="s">
        <v>575</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v>18.3</v>
      </c>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576</v>
      </c>
      <c r="BC53" s="1254"/>
      <c r="BD53" s="1254"/>
      <c r="BE53" s="1254"/>
      <c r="BF53" s="1254"/>
      <c r="BG53" s="1254"/>
      <c r="BH53" s="1254"/>
      <c r="BI53" s="1254"/>
      <c r="BJ53" s="1254"/>
      <c r="BK53" s="1254"/>
      <c r="BL53" s="1254"/>
      <c r="BM53" s="1254"/>
      <c r="BN53" s="1254"/>
      <c r="BO53" s="1254"/>
      <c r="BP53" s="1255">
        <v>64</v>
      </c>
      <c r="BQ53" s="1255"/>
      <c r="BR53" s="1255"/>
      <c r="BS53" s="1255"/>
      <c r="BT53" s="1255"/>
      <c r="BU53" s="1255"/>
      <c r="BV53" s="1255"/>
      <c r="BW53" s="1255"/>
      <c r="BX53" s="1255">
        <v>61.6</v>
      </c>
      <c r="BY53" s="1255"/>
      <c r="BZ53" s="1255"/>
      <c r="CA53" s="1255"/>
      <c r="CB53" s="1255"/>
      <c r="CC53" s="1255"/>
      <c r="CD53" s="1255"/>
      <c r="CE53" s="1255"/>
      <c r="CF53" s="1255">
        <v>63</v>
      </c>
      <c r="CG53" s="1255"/>
      <c r="CH53" s="1255"/>
      <c r="CI53" s="1255"/>
      <c r="CJ53" s="1255"/>
      <c r="CK53" s="1255"/>
      <c r="CL53" s="1255"/>
      <c r="CM53" s="1255"/>
      <c r="CN53" s="1255">
        <v>64.5</v>
      </c>
      <c r="CO53" s="1255"/>
      <c r="CP53" s="1255"/>
      <c r="CQ53" s="1255"/>
      <c r="CR53" s="1255"/>
      <c r="CS53" s="1255"/>
      <c r="CT53" s="1255"/>
      <c r="CU53" s="1255"/>
      <c r="CV53" s="1255">
        <v>65.900000000000006</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577</v>
      </c>
      <c r="AO55" s="1250"/>
      <c r="AP55" s="1250"/>
      <c r="AQ55" s="1250"/>
      <c r="AR55" s="1250"/>
      <c r="AS55" s="1250"/>
      <c r="AT55" s="1250"/>
      <c r="AU55" s="1250"/>
      <c r="AV55" s="1250"/>
      <c r="AW55" s="1250"/>
      <c r="AX55" s="1250"/>
      <c r="AY55" s="1250"/>
      <c r="AZ55" s="1250"/>
      <c r="BA55" s="1250"/>
      <c r="BB55" s="1254" t="s">
        <v>575</v>
      </c>
      <c r="BC55" s="1254"/>
      <c r="BD55" s="1254"/>
      <c r="BE55" s="1254"/>
      <c r="BF55" s="1254"/>
      <c r="BG55" s="1254"/>
      <c r="BH55" s="1254"/>
      <c r="BI55" s="1254"/>
      <c r="BJ55" s="1254"/>
      <c r="BK55" s="1254"/>
      <c r="BL55" s="1254"/>
      <c r="BM55" s="1254"/>
      <c r="BN55" s="1254"/>
      <c r="BO55" s="1254"/>
      <c r="BP55" s="1255">
        <v>3.1</v>
      </c>
      <c r="BQ55" s="1255"/>
      <c r="BR55" s="1255"/>
      <c r="BS55" s="1255"/>
      <c r="BT55" s="1255"/>
      <c r="BU55" s="1255"/>
      <c r="BV55" s="1255"/>
      <c r="BW55" s="1255"/>
      <c r="BX55" s="1255">
        <v>13.7</v>
      </c>
      <c r="BY55" s="1255"/>
      <c r="BZ55" s="1255"/>
      <c r="CA55" s="1255"/>
      <c r="CB55" s="1255"/>
      <c r="CC55" s="1255"/>
      <c r="CD55" s="1255"/>
      <c r="CE55" s="1255"/>
      <c r="CF55" s="1255">
        <v>6.9</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576</v>
      </c>
      <c r="BC57" s="1254"/>
      <c r="BD57" s="1254"/>
      <c r="BE57" s="1254"/>
      <c r="BF57" s="1254"/>
      <c r="BG57" s="1254"/>
      <c r="BH57" s="1254"/>
      <c r="BI57" s="1254"/>
      <c r="BJ57" s="1254"/>
      <c r="BK57" s="1254"/>
      <c r="BL57" s="1254"/>
      <c r="BM57" s="1254"/>
      <c r="BN57" s="1254"/>
      <c r="BO57" s="1254"/>
      <c r="BP57" s="1255">
        <v>61.2</v>
      </c>
      <c r="BQ57" s="1255"/>
      <c r="BR57" s="1255"/>
      <c r="BS57" s="1255"/>
      <c r="BT57" s="1255"/>
      <c r="BU57" s="1255"/>
      <c r="BV57" s="1255"/>
      <c r="BW57" s="1255"/>
      <c r="BX57" s="1255">
        <v>62</v>
      </c>
      <c r="BY57" s="1255"/>
      <c r="BZ57" s="1255"/>
      <c r="CA57" s="1255"/>
      <c r="CB57" s="1255"/>
      <c r="CC57" s="1255"/>
      <c r="CD57" s="1255"/>
      <c r="CE57" s="1255"/>
      <c r="CF57" s="1255">
        <v>62.9</v>
      </c>
      <c r="CG57" s="1255"/>
      <c r="CH57" s="1255"/>
      <c r="CI57" s="1255"/>
      <c r="CJ57" s="1255"/>
      <c r="CK57" s="1255"/>
      <c r="CL57" s="1255"/>
      <c r="CM57" s="1255"/>
      <c r="CN57" s="1255">
        <v>63.3</v>
      </c>
      <c r="CO57" s="1255"/>
      <c r="CP57" s="1255"/>
      <c r="CQ57" s="1255"/>
      <c r="CR57" s="1255"/>
      <c r="CS57" s="1255"/>
      <c r="CT57" s="1255"/>
      <c r="CU57" s="1255"/>
      <c r="CV57" s="1255">
        <v>64.400000000000006</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578</v>
      </c>
    </row>
    <row r="64" spans="1:109" ht="13.2" x14ac:dyDescent="0.2">
      <c r="B64" s="1225"/>
      <c r="G64" s="1232"/>
      <c r="I64" s="1265"/>
      <c r="J64" s="1265"/>
      <c r="K64" s="1265"/>
      <c r="L64" s="1265"/>
      <c r="M64" s="1265"/>
      <c r="N64" s="1266"/>
      <c r="AM64" s="1232"/>
      <c r="AN64" s="1232" t="s">
        <v>571</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579</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573</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529</v>
      </c>
      <c r="BQ72" s="1250"/>
      <c r="BR72" s="1250"/>
      <c r="BS72" s="1250"/>
      <c r="BT72" s="1250"/>
      <c r="BU72" s="1250"/>
      <c r="BV72" s="1250"/>
      <c r="BW72" s="1250"/>
      <c r="BX72" s="1250" t="s">
        <v>530</v>
      </c>
      <c r="BY72" s="1250"/>
      <c r="BZ72" s="1250"/>
      <c r="CA72" s="1250"/>
      <c r="CB72" s="1250"/>
      <c r="CC72" s="1250"/>
      <c r="CD72" s="1250"/>
      <c r="CE72" s="1250"/>
      <c r="CF72" s="1250" t="s">
        <v>531</v>
      </c>
      <c r="CG72" s="1250"/>
      <c r="CH72" s="1250"/>
      <c r="CI72" s="1250"/>
      <c r="CJ72" s="1250"/>
      <c r="CK72" s="1250"/>
      <c r="CL72" s="1250"/>
      <c r="CM72" s="1250"/>
      <c r="CN72" s="1250" t="s">
        <v>532</v>
      </c>
      <c r="CO72" s="1250"/>
      <c r="CP72" s="1250"/>
      <c r="CQ72" s="1250"/>
      <c r="CR72" s="1250"/>
      <c r="CS72" s="1250"/>
      <c r="CT72" s="1250"/>
      <c r="CU72" s="1250"/>
      <c r="CV72" s="1250" t="s">
        <v>533</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574</v>
      </c>
      <c r="AO73" s="1254"/>
      <c r="AP73" s="1254"/>
      <c r="AQ73" s="1254"/>
      <c r="AR73" s="1254"/>
      <c r="AS73" s="1254"/>
      <c r="AT73" s="1254"/>
      <c r="AU73" s="1254"/>
      <c r="AV73" s="1254"/>
      <c r="AW73" s="1254"/>
      <c r="AX73" s="1254"/>
      <c r="AY73" s="1254"/>
      <c r="AZ73" s="1254"/>
      <c r="BA73" s="1254"/>
      <c r="BB73" s="1254" t="s">
        <v>575</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v>18.3</v>
      </c>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580</v>
      </c>
      <c r="BC75" s="1254"/>
      <c r="BD75" s="1254"/>
      <c r="BE75" s="1254"/>
      <c r="BF75" s="1254"/>
      <c r="BG75" s="1254"/>
      <c r="BH75" s="1254"/>
      <c r="BI75" s="1254"/>
      <c r="BJ75" s="1254"/>
      <c r="BK75" s="1254"/>
      <c r="BL75" s="1254"/>
      <c r="BM75" s="1254"/>
      <c r="BN75" s="1254"/>
      <c r="BO75" s="1254"/>
      <c r="BP75" s="1255">
        <v>7</v>
      </c>
      <c r="BQ75" s="1255"/>
      <c r="BR75" s="1255"/>
      <c r="BS75" s="1255"/>
      <c r="BT75" s="1255"/>
      <c r="BU75" s="1255"/>
      <c r="BV75" s="1255"/>
      <c r="BW75" s="1255"/>
      <c r="BX75" s="1255">
        <v>5.8</v>
      </c>
      <c r="BY75" s="1255"/>
      <c r="BZ75" s="1255"/>
      <c r="CA75" s="1255"/>
      <c r="CB75" s="1255"/>
      <c r="CC75" s="1255"/>
      <c r="CD75" s="1255"/>
      <c r="CE75" s="1255"/>
      <c r="CF75" s="1255">
        <v>4.8</v>
      </c>
      <c r="CG75" s="1255"/>
      <c r="CH75" s="1255"/>
      <c r="CI75" s="1255"/>
      <c r="CJ75" s="1255"/>
      <c r="CK75" s="1255"/>
      <c r="CL75" s="1255"/>
      <c r="CM75" s="1255"/>
      <c r="CN75" s="1255">
        <v>4.3</v>
      </c>
      <c r="CO75" s="1255"/>
      <c r="CP75" s="1255"/>
      <c r="CQ75" s="1255"/>
      <c r="CR75" s="1255"/>
      <c r="CS75" s="1255"/>
      <c r="CT75" s="1255"/>
      <c r="CU75" s="1255"/>
      <c r="CV75" s="1255">
        <v>5</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577</v>
      </c>
      <c r="AO77" s="1250"/>
      <c r="AP77" s="1250"/>
      <c r="AQ77" s="1250"/>
      <c r="AR77" s="1250"/>
      <c r="AS77" s="1250"/>
      <c r="AT77" s="1250"/>
      <c r="AU77" s="1250"/>
      <c r="AV77" s="1250"/>
      <c r="AW77" s="1250"/>
      <c r="AX77" s="1250"/>
      <c r="AY77" s="1250"/>
      <c r="AZ77" s="1250"/>
      <c r="BA77" s="1250"/>
      <c r="BB77" s="1254" t="s">
        <v>575</v>
      </c>
      <c r="BC77" s="1254"/>
      <c r="BD77" s="1254"/>
      <c r="BE77" s="1254"/>
      <c r="BF77" s="1254"/>
      <c r="BG77" s="1254"/>
      <c r="BH77" s="1254"/>
      <c r="BI77" s="1254"/>
      <c r="BJ77" s="1254"/>
      <c r="BK77" s="1254"/>
      <c r="BL77" s="1254"/>
      <c r="BM77" s="1254"/>
      <c r="BN77" s="1254"/>
      <c r="BO77" s="1254"/>
      <c r="BP77" s="1255">
        <v>3.1</v>
      </c>
      <c r="BQ77" s="1255"/>
      <c r="BR77" s="1255"/>
      <c r="BS77" s="1255"/>
      <c r="BT77" s="1255"/>
      <c r="BU77" s="1255"/>
      <c r="BV77" s="1255"/>
      <c r="BW77" s="1255"/>
      <c r="BX77" s="1255">
        <v>13.7</v>
      </c>
      <c r="BY77" s="1255"/>
      <c r="BZ77" s="1255"/>
      <c r="CA77" s="1255"/>
      <c r="CB77" s="1255"/>
      <c r="CC77" s="1255"/>
      <c r="CD77" s="1255"/>
      <c r="CE77" s="1255"/>
      <c r="CF77" s="1255">
        <v>6.9</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580</v>
      </c>
      <c r="BC79" s="1254"/>
      <c r="BD79" s="1254"/>
      <c r="BE79" s="1254"/>
      <c r="BF79" s="1254"/>
      <c r="BG79" s="1254"/>
      <c r="BH79" s="1254"/>
      <c r="BI79" s="1254"/>
      <c r="BJ79" s="1254"/>
      <c r="BK79" s="1254"/>
      <c r="BL79" s="1254"/>
      <c r="BM79" s="1254"/>
      <c r="BN79" s="1254"/>
      <c r="BO79" s="1254"/>
      <c r="BP79" s="1255">
        <v>7.9</v>
      </c>
      <c r="BQ79" s="1255"/>
      <c r="BR79" s="1255"/>
      <c r="BS79" s="1255"/>
      <c r="BT79" s="1255"/>
      <c r="BU79" s="1255"/>
      <c r="BV79" s="1255"/>
      <c r="BW79" s="1255"/>
      <c r="BX79" s="1255">
        <v>7.9</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8.1</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z1YQkZzuwNsrGRInEKyfH0CzcUxa8TAr+VGxLBwVKmIfXpdYdGbooGP1bOPIxqinsN+R3kbODO27n5OHcLx2Og==" saltValue="CyqdzOuzdui32Ofz0W7CQ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E0483-C05F-4C0F-A3F4-9346F67088C3}">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BauFCF6gmR3Ip4riaujDHYGPsyOqcOoM6eLwXQ+iUE7AWxm5fUKfPJSPYtVvEk0vJeerGO7VcUJLexy9FVB5uw==" saltValue="aYC8ZBgLnf8MLzmAcb9DS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8D5F8-24E4-4C77-B527-9440E4E95AB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aYgPyQZFUgcIcpSNLac1cxDH70NxVrBIwnGUWgMBYOll8pTRyALLTbtJSS2q9wHKAPl9igtnZ8GK5cd3SBLkRA==" saltValue="lC3sdAzoSImT3Q587JoGc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528</v>
      </c>
      <c r="G2" s="151"/>
      <c r="H2" s="152"/>
    </row>
    <row r="3" spans="1:8" x14ac:dyDescent="0.2">
      <c r="A3" s="148" t="s">
        <v>521</v>
      </c>
      <c r="B3" s="153"/>
      <c r="C3" s="154"/>
      <c r="D3" s="155">
        <v>92476</v>
      </c>
      <c r="E3" s="156"/>
      <c r="F3" s="157">
        <v>103390</v>
      </c>
      <c r="G3" s="158"/>
      <c r="H3" s="159"/>
    </row>
    <row r="4" spans="1:8" x14ac:dyDescent="0.2">
      <c r="A4" s="160"/>
      <c r="B4" s="161"/>
      <c r="C4" s="162"/>
      <c r="D4" s="163">
        <v>64520</v>
      </c>
      <c r="E4" s="164"/>
      <c r="F4" s="165">
        <v>51269</v>
      </c>
      <c r="G4" s="166"/>
      <c r="H4" s="167"/>
    </row>
    <row r="5" spans="1:8" x14ac:dyDescent="0.2">
      <c r="A5" s="148" t="s">
        <v>523</v>
      </c>
      <c r="B5" s="153"/>
      <c r="C5" s="154"/>
      <c r="D5" s="155">
        <v>178586</v>
      </c>
      <c r="E5" s="156"/>
      <c r="F5" s="157">
        <v>117234</v>
      </c>
      <c r="G5" s="158"/>
      <c r="H5" s="159"/>
    </row>
    <row r="6" spans="1:8" x14ac:dyDescent="0.2">
      <c r="A6" s="160"/>
      <c r="B6" s="161"/>
      <c r="C6" s="162"/>
      <c r="D6" s="163">
        <v>151050</v>
      </c>
      <c r="E6" s="164"/>
      <c r="F6" s="165">
        <v>59796</v>
      </c>
      <c r="G6" s="166"/>
      <c r="H6" s="167"/>
    </row>
    <row r="7" spans="1:8" x14ac:dyDescent="0.2">
      <c r="A7" s="148" t="s">
        <v>524</v>
      </c>
      <c r="B7" s="153"/>
      <c r="C7" s="154"/>
      <c r="D7" s="155">
        <v>35046</v>
      </c>
      <c r="E7" s="156"/>
      <c r="F7" s="157">
        <v>97758</v>
      </c>
      <c r="G7" s="158"/>
      <c r="H7" s="159"/>
    </row>
    <row r="8" spans="1:8" x14ac:dyDescent="0.2">
      <c r="A8" s="160"/>
      <c r="B8" s="161"/>
      <c r="C8" s="162"/>
      <c r="D8" s="163">
        <v>24665</v>
      </c>
      <c r="E8" s="164"/>
      <c r="F8" s="165">
        <v>45946</v>
      </c>
      <c r="G8" s="166"/>
      <c r="H8" s="167"/>
    </row>
    <row r="9" spans="1:8" x14ac:dyDescent="0.2">
      <c r="A9" s="148" t="s">
        <v>525</v>
      </c>
      <c r="B9" s="153"/>
      <c r="C9" s="154"/>
      <c r="D9" s="155">
        <v>18393</v>
      </c>
      <c r="E9" s="156"/>
      <c r="F9" s="157">
        <v>91338</v>
      </c>
      <c r="G9" s="158"/>
      <c r="H9" s="159"/>
    </row>
    <row r="10" spans="1:8" x14ac:dyDescent="0.2">
      <c r="A10" s="160"/>
      <c r="B10" s="161"/>
      <c r="C10" s="162"/>
      <c r="D10" s="163">
        <v>14769</v>
      </c>
      <c r="E10" s="164"/>
      <c r="F10" s="165">
        <v>43989</v>
      </c>
      <c r="G10" s="166"/>
      <c r="H10" s="167"/>
    </row>
    <row r="11" spans="1:8" x14ac:dyDescent="0.2">
      <c r="A11" s="148" t="s">
        <v>526</v>
      </c>
      <c r="B11" s="153"/>
      <c r="C11" s="154"/>
      <c r="D11" s="155">
        <v>36990</v>
      </c>
      <c r="E11" s="156"/>
      <c r="F11" s="157">
        <v>103975</v>
      </c>
      <c r="G11" s="158"/>
      <c r="H11" s="159"/>
    </row>
    <row r="12" spans="1:8" x14ac:dyDescent="0.2">
      <c r="A12" s="160"/>
      <c r="B12" s="161"/>
      <c r="C12" s="168"/>
      <c r="D12" s="163">
        <v>32590</v>
      </c>
      <c r="E12" s="164"/>
      <c r="F12" s="165">
        <v>52698</v>
      </c>
      <c r="G12" s="166"/>
      <c r="H12" s="167"/>
    </row>
    <row r="13" spans="1:8" x14ac:dyDescent="0.2">
      <c r="A13" s="148"/>
      <c r="B13" s="153"/>
      <c r="C13" s="169"/>
      <c r="D13" s="170">
        <v>72298</v>
      </c>
      <c r="E13" s="171"/>
      <c r="F13" s="172">
        <v>102739</v>
      </c>
      <c r="G13" s="173"/>
      <c r="H13" s="159"/>
    </row>
    <row r="14" spans="1:8" x14ac:dyDescent="0.2">
      <c r="A14" s="160"/>
      <c r="B14" s="161"/>
      <c r="C14" s="162"/>
      <c r="D14" s="163">
        <v>57519</v>
      </c>
      <c r="E14" s="164"/>
      <c r="F14" s="165">
        <v>50740</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7.88</v>
      </c>
      <c r="C19" s="174">
        <f>ROUND(VALUE(SUBSTITUTE(実質収支比率等に係る経年分析!G$48,"▲","-")),2)</f>
        <v>6.78</v>
      </c>
      <c r="D19" s="174">
        <f>ROUND(VALUE(SUBSTITUTE(実質収支比率等に係る経年分析!H$48,"▲","-")),2)</f>
        <v>6.85</v>
      </c>
      <c r="E19" s="174">
        <f>ROUND(VALUE(SUBSTITUTE(実質収支比率等に係る経年分析!I$48,"▲","-")),2)</f>
        <v>6.8</v>
      </c>
      <c r="F19" s="174">
        <f>ROUND(VALUE(SUBSTITUTE(実質収支比率等に係る経年分析!J$48,"▲","-")),2)</f>
        <v>9.06</v>
      </c>
    </row>
    <row r="20" spans="1:11" x14ac:dyDescent="0.2">
      <c r="A20" s="174" t="s">
        <v>53</v>
      </c>
      <c r="B20" s="174">
        <f>ROUND(VALUE(SUBSTITUTE(実質収支比率等に係る経年分析!F$47,"▲","-")),2)</f>
        <v>10.24</v>
      </c>
      <c r="C20" s="174">
        <f>ROUND(VALUE(SUBSTITUTE(実質収支比率等に係る経年分析!G$47,"▲","-")),2)</f>
        <v>11.25</v>
      </c>
      <c r="D20" s="174">
        <f>ROUND(VALUE(SUBSTITUTE(実質収支比率等に係る経年分析!H$47,"▲","-")),2)</f>
        <v>14.27</v>
      </c>
      <c r="E20" s="174">
        <f>ROUND(VALUE(SUBSTITUTE(実質収支比率等に係る経年分析!I$47,"▲","-")),2)</f>
        <v>16.89</v>
      </c>
      <c r="F20" s="174">
        <f>ROUND(VALUE(SUBSTITUTE(実質収支比率等に係る経年分析!J$47,"▲","-")),2)</f>
        <v>16.690000000000001</v>
      </c>
    </row>
    <row r="21" spans="1:11" x14ac:dyDescent="0.2">
      <c r="A21" s="174" t="s">
        <v>54</v>
      </c>
      <c r="B21" s="174">
        <f>IF(ISNUMBER(VALUE(SUBSTITUTE(実質収支比率等に係る経年分析!F$49,"▲","-"))),ROUND(VALUE(SUBSTITUTE(実質収支比率等に係る経年分析!F$49,"▲","-")),2),NA())</f>
        <v>-7.25</v>
      </c>
      <c r="C21" s="174">
        <f>IF(ISNUMBER(VALUE(SUBSTITUTE(実質収支比率等に係る経年分析!G$49,"▲","-"))),ROUND(VALUE(SUBSTITUTE(実質収支比率等に係る経年分析!G$49,"▲","-")),2),NA())</f>
        <v>0.87</v>
      </c>
      <c r="D21" s="174">
        <f>IF(ISNUMBER(VALUE(SUBSTITUTE(実質収支比率等に係る経年分析!H$49,"▲","-"))),ROUND(VALUE(SUBSTITUTE(実質収支比率等に係る経年分析!H$49,"▲","-")),2),NA())</f>
        <v>4.1900000000000004</v>
      </c>
      <c r="E21" s="174">
        <f>IF(ISNUMBER(VALUE(SUBSTITUTE(実質収支比率等に係る経年分析!I$49,"▲","-"))),ROUND(VALUE(SUBSTITUTE(実質収支比率等に係る経年分析!I$49,"▲","-")),2),NA())</f>
        <v>5.33</v>
      </c>
      <c r="F21" s="174">
        <f>IF(ISNUMBER(VALUE(SUBSTITUTE(実質収支比率等に係る経年分析!J$49,"▲","-"))),ROUND(VALUE(SUBSTITUTE(実質収支比率等に係る経年分析!J$49,"▲","-")),2),NA())</f>
        <v>2.35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0.59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板野町住宅新築資金等貸付事業特別会計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板野町後期高齢者医療特別会計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2">
      <c r="A31" s="175" t="str">
        <f>IF(連結実質赤字比率に係る赤字・黒字の構成分析!C$39="",NA(),連結実質赤字比率に係る赤字・黒字の構成分析!C$39)</f>
        <v>板野町介護保険（介護サービス事業）特別会計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2">
      <c r="A32" s="175" t="str">
        <f>IF(連結実質赤字比率に係る赤字・黒字の構成分析!C$38="",NA(),連結実質赤字比率に係る赤字・黒字の構成分析!C$38)</f>
        <v>板野町下水道事業会計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0.22</v>
      </c>
    </row>
    <row r="33" spans="1:16" x14ac:dyDescent="0.2">
      <c r="A33" s="175" t="str">
        <f>IF(連結実質赤字比率に係る赤字・黒字の構成分析!C$37="",NA(),連結実質赤字比率に係る赤字・黒字の構成分析!C$37)</f>
        <v>板野町特別会計国民健康保険</v>
      </c>
      <c r="B33" s="175">
        <f>IF(ROUND(VALUE(SUBSTITUTE(連結実質赤字比率に係る赤字・黒字の構成分析!F$37,"▲", "-")), 2) &lt; 0, ABS(ROUND(VALUE(SUBSTITUTE(連結実質赤字比率に係る赤字・黒字の構成分析!F$37,"▲", "-")), 2)), NA())</f>
        <v>0.45</v>
      </c>
      <c r="C33" s="175" t="e">
        <f>IF(ROUND(VALUE(SUBSTITUTE(連結実質赤字比率に係る赤字・黒字の構成分析!F$37,"▲", "-")), 2) &gt;= 0, ABS(ROUND(VALUE(SUBSTITUTE(連結実質赤字比率に係る赤字・黒字の構成分析!F$37,"▲", "-")), 2)), NA())</f>
        <v>#N/A</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0.46</v>
      </c>
    </row>
    <row r="34" spans="1:16" x14ac:dyDescent="0.2">
      <c r="A34" s="175" t="str">
        <f>IF(連結実質赤字比率に係る赤字・黒字の構成分析!C$36="",NA(),連結実質赤字比率に係る赤字・黒字の構成分析!C$36)</f>
        <v>板野町介護保険（保険事業）特別会計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7.85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6.75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6.83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6.76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9.0399999999999991</v>
      </c>
    </row>
    <row r="36" spans="1:16" x14ac:dyDescent="0.2">
      <c r="A36" s="175" t="str">
        <f>IF(連結実質赤字比率に係る赤字・黒字の構成分析!C$34="",NA(),連結実質赤字比率に係る赤字・黒字の構成分析!C$34)</f>
        <v>板野町水道事業会計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14.18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13.85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13.92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13.41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374</v>
      </c>
      <c r="E42" s="176"/>
      <c r="F42" s="176"/>
      <c r="G42" s="176">
        <f>'実質公債費比率（分子）の構造'!L$52</f>
        <v>373</v>
      </c>
      <c r="H42" s="176"/>
      <c r="I42" s="176"/>
      <c r="J42" s="176">
        <f>'実質公債費比率（分子）の構造'!M$52</f>
        <v>381</v>
      </c>
      <c r="K42" s="176"/>
      <c r="L42" s="176"/>
      <c r="M42" s="176">
        <f>'実質公債費比率（分子）の構造'!N$52</f>
        <v>380</v>
      </c>
      <c r="N42" s="176"/>
      <c r="O42" s="176"/>
      <c r="P42" s="176">
        <f>'実質公債費比率（分子）の構造'!O$52</f>
        <v>351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60</v>
      </c>
      <c r="C45" s="176"/>
      <c r="D45" s="176"/>
      <c r="E45" s="176">
        <f>'実質公債費比率（分子）の構造'!L$49</f>
        <v>5</v>
      </c>
      <c r="F45" s="176"/>
      <c r="G45" s="176"/>
      <c r="H45" s="176">
        <f>'実質公債費比率（分子）の構造'!M$49</f>
        <v>5</v>
      </c>
      <c r="I45" s="176"/>
      <c r="J45" s="176"/>
      <c r="K45" s="176">
        <f>'実質公債費比率（分子）の構造'!N$49</f>
        <v>0</v>
      </c>
      <c r="L45" s="176"/>
      <c r="M45" s="176"/>
      <c r="N45" s="176">
        <f>'実質公債費比率（分子）の構造'!O$49</f>
        <v>0</v>
      </c>
      <c r="O45" s="176"/>
      <c r="P45" s="176"/>
    </row>
    <row r="46" spans="1:16" x14ac:dyDescent="0.2">
      <c r="A46" s="176" t="s">
        <v>64</v>
      </c>
      <c r="B46" s="176">
        <f>'実質公債費比率（分子）の構造'!K$48</f>
        <v>136</v>
      </c>
      <c r="C46" s="176"/>
      <c r="D46" s="176"/>
      <c r="E46" s="176">
        <f>'実質公債費比率（分子）の構造'!L$48</f>
        <v>139</v>
      </c>
      <c r="F46" s="176"/>
      <c r="G46" s="176"/>
      <c r="H46" s="176">
        <f>'実質公債費比率（分子）の構造'!M$48</f>
        <v>143</v>
      </c>
      <c r="I46" s="176"/>
      <c r="J46" s="176"/>
      <c r="K46" s="176">
        <f>'実質公債費比率（分子）の構造'!N$48</f>
        <v>147</v>
      </c>
      <c r="L46" s="176"/>
      <c r="M46" s="176"/>
      <c r="N46" s="176">
        <f>'実質公債費比率（分子）の構造'!O$48</f>
        <v>137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388</v>
      </c>
      <c r="C49" s="176"/>
      <c r="D49" s="176"/>
      <c r="E49" s="176">
        <f>'実質公債費比率（分子）の構造'!L$45</f>
        <v>363</v>
      </c>
      <c r="F49" s="176"/>
      <c r="G49" s="176"/>
      <c r="H49" s="176">
        <f>'実質公債費比率（分子）の構造'!M$45</f>
        <v>380</v>
      </c>
      <c r="I49" s="176"/>
      <c r="J49" s="176"/>
      <c r="K49" s="176">
        <f>'実質公債費比率（分子）の構造'!N$45</f>
        <v>418</v>
      </c>
      <c r="L49" s="176"/>
      <c r="M49" s="176"/>
      <c r="N49" s="176">
        <f>'実質公債費比率（分子）の構造'!O$45</f>
        <v>437</v>
      </c>
      <c r="O49" s="176"/>
      <c r="P49" s="176"/>
    </row>
    <row r="50" spans="1:16" x14ac:dyDescent="0.2">
      <c r="A50" s="176" t="s">
        <v>67</v>
      </c>
      <c r="B50" s="176" t="e">
        <f>NA()</f>
        <v>#N/A</v>
      </c>
      <c r="C50" s="176">
        <f>IF(ISNUMBER('実質公債費比率（分子）の構造'!K$53),'実質公債費比率（分子）の構造'!K$53,NA())</f>
        <v>210</v>
      </c>
      <c r="D50" s="176" t="e">
        <f>NA()</f>
        <v>#N/A</v>
      </c>
      <c r="E50" s="176" t="e">
        <f>NA()</f>
        <v>#N/A</v>
      </c>
      <c r="F50" s="176">
        <f>IF(ISNUMBER('実質公債費比率（分子）の構造'!L$53),'実質公債費比率（分子）の構造'!L$53,NA())</f>
        <v>134</v>
      </c>
      <c r="G50" s="176" t="e">
        <f>NA()</f>
        <v>#N/A</v>
      </c>
      <c r="H50" s="176" t="e">
        <f>NA()</f>
        <v>#N/A</v>
      </c>
      <c r="I50" s="176">
        <f>IF(ISNUMBER('実質公債費比率（分子）の構造'!M$53),'実質公債費比率（分子）の構造'!M$53,NA())</f>
        <v>147</v>
      </c>
      <c r="J50" s="176" t="e">
        <f>NA()</f>
        <v>#N/A</v>
      </c>
      <c r="K50" s="176" t="e">
        <f>NA()</f>
        <v>#N/A</v>
      </c>
      <c r="L50" s="176">
        <f>IF(ISNUMBER('実質公債費比率（分子）の構造'!N$53),'実質公債費比率（分子）の構造'!N$53,NA())</f>
        <v>185</v>
      </c>
      <c r="M50" s="176" t="e">
        <f>NA()</f>
        <v>#N/A</v>
      </c>
      <c r="N50" s="176" t="e">
        <f>NA()</f>
        <v>#N/A</v>
      </c>
      <c r="O50" s="176">
        <f>IF(ISNUMBER('実質公債費比率（分子）の構造'!O$53),'実質公債費比率（分子）の構造'!O$53,NA())</f>
        <v>223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4568</v>
      </c>
      <c r="E56" s="175"/>
      <c r="F56" s="175"/>
      <c r="G56" s="175">
        <f>'将来負担比率（分子）の構造'!J$52</f>
        <v>4652</v>
      </c>
      <c r="H56" s="175"/>
      <c r="I56" s="175"/>
      <c r="J56" s="175">
        <f>'将来負担比率（分子）の構造'!K$52</f>
        <v>4533</v>
      </c>
      <c r="K56" s="175"/>
      <c r="L56" s="175"/>
      <c r="M56" s="175">
        <f>'将来負担比率（分子）の構造'!L$52</f>
        <v>4314</v>
      </c>
      <c r="N56" s="175"/>
      <c r="O56" s="175"/>
      <c r="P56" s="175">
        <f>'将来負担比率（分子）の構造'!M$52</f>
        <v>4111</v>
      </c>
    </row>
    <row r="57" spans="1:16" x14ac:dyDescent="0.2">
      <c r="A57" s="175" t="s">
        <v>42</v>
      </c>
      <c r="B57" s="175"/>
      <c r="C57" s="175"/>
      <c r="D57" s="175">
        <f>'将来負担比率（分子）の構造'!I$51</f>
        <v>63</v>
      </c>
      <c r="E57" s="175"/>
      <c r="F57" s="175"/>
      <c r="G57" s="175">
        <f>'将来負担比率（分子）の構造'!J$51</f>
        <v>53</v>
      </c>
      <c r="H57" s="175"/>
      <c r="I57" s="175"/>
      <c r="J57" s="175">
        <f>'将来負担比率（分子）の構造'!K$51</f>
        <v>53</v>
      </c>
      <c r="K57" s="175"/>
      <c r="L57" s="175"/>
      <c r="M57" s="175">
        <f>'将来負担比率（分子）の構造'!L$51</f>
        <v>42</v>
      </c>
      <c r="N57" s="175"/>
      <c r="O57" s="175"/>
      <c r="P57" s="175">
        <f>'将来負担比率（分子）の構造'!M$51</f>
        <v>37</v>
      </c>
    </row>
    <row r="58" spans="1:16" x14ac:dyDescent="0.2">
      <c r="A58" s="175" t="s">
        <v>41</v>
      </c>
      <c r="B58" s="175"/>
      <c r="C58" s="175"/>
      <c r="D58" s="175">
        <f>'将来負担比率（分子）の構造'!I$50</f>
        <v>3484</v>
      </c>
      <c r="E58" s="175"/>
      <c r="F58" s="175"/>
      <c r="G58" s="175">
        <f>'将来負担比率（分子）の構造'!J$50</f>
        <v>2798</v>
      </c>
      <c r="H58" s="175"/>
      <c r="I58" s="175"/>
      <c r="J58" s="175">
        <f>'将来負担比率（分子）の構造'!K$50</f>
        <v>3544</v>
      </c>
      <c r="K58" s="175"/>
      <c r="L58" s="175"/>
      <c r="M58" s="175">
        <f>'将来負担比率（分子）の構造'!L$50</f>
        <v>3801</v>
      </c>
      <c r="N58" s="175"/>
      <c r="O58" s="175"/>
      <c r="P58" s="175">
        <f>'将来負担比率（分子）の構造'!M$50</f>
        <v>3873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429</v>
      </c>
      <c r="C62" s="175"/>
      <c r="D62" s="175"/>
      <c r="E62" s="175">
        <f>'将来負担比率（分子）の構造'!J$45</f>
        <v>389</v>
      </c>
      <c r="F62" s="175"/>
      <c r="G62" s="175"/>
      <c r="H62" s="175">
        <f>'将来負担比率（分子）の構造'!K$45</f>
        <v>354</v>
      </c>
      <c r="I62" s="175"/>
      <c r="J62" s="175"/>
      <c r="K62" s="175">
        <f>'将来負担比率（分子）の構造'!L$45</f>
        <v>338</v>
      </c>
      <c r="L62" s="175"/>
      <c r="M62" s="175"/>
      <c r="N62" s="175">
        <f>'将来負担比率（分子）の構造'!M$45</f>
        <v>315</v>
      </c>
      <c r="O62" s="175"/>
      <c r="P62" s="175"/>
    </row>
    <row r="63" spans="1:16" x14ac:dyDescent="0.2">
      <c r="A63" s="175" t="s">
        <v>34</v>
      </c>
      <c r="B63" s="175">
        <f>'将来負担比率（分子）の構造'!I$44</f>
        <v>21</v>
      </c>
      <c r="C63" s="175"/>
      <c r="D63" s="175"/>
      <c r="E63" s="175">
        <f>'将来負担比率（分子）の構造'!J$44</f>
        <v>7</v>
      </c>
      <c r="F63" s="175"/>
      <c r="G63" s="175"/>
      <c r="H63" s="175">
        <f>'将来負担比率（分子）の構造'!K$44</f>
        <v>2</v>
      </c>
      <c r="I63" s="175"/>
      <c r="J63" s="175"/>
      <c r="K63" s="175">
        <f>'将来負担比率（分子）の構造'!L$44</f>
        <v>2</v>
      </c>
      <c r="L63" s="175"/>
      <c r="M63" s="175"/>
      <c r="N63" s="175">
        <f>'将来負担比率（分子）の構造'!M$44</f>
        <v>1</v>
      </c>
      <c r="O63" s="175"/>
      <c r="P63" s="175"/>
    </row>
    <row r="64" spans="1:16" x14ac:dyDescent="0.2">
      <c r="A64" s="175" t="s">
        <v>33</v>
      </c>
      <c r="B64" s="175">
        <f>'将来負担比率（分子）の構造'!I$43</f>
        <v>2021</v>
      </c>
      <c r="C64" s="175"/>
      <c r="D64" s="175"/>
      <c r="E64" s="175">
        <f>'将来負担比率（分子）の構造'!J$43</f>
        <v>1999</v>
      </c>
      <c r="F64" s="175"/>
      <c r="G64" s="175"/>
      <c r="H64" s="175">
        <f>'将来負担比率（分子）の構造'!K$43</f>
        <v>1982</v>
      </c>
      <c r="I64" s="175"/>
      <c r="J64" s="175"/>
      <c r="K64" s="175">
        <f>'将来負担比率（分子）の構造'!L$43</f>
        <v>1969</v>
      </c>
      <c r="L64" s="175"/>
      <c r="M64" s="175"/>
      <c r="N64" s="175">
        <f>'将来負担比率（分子）の構造'!M$43</f>
        <v>1876</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5132</v>
      </c>
      <c r="C66" s="175"/>
      <c r="D66" s="175"/>
      <c r="E66" s="175">
        <f>'将来負担比率（分子）の構造'!J$41</f>
        <v>5740</v>
      </c>
      <c r="F66" s="175"/>
      <c r="G66" s="175"/>
      <c r="H66" s="175">
        <f>'将来負担比率（分子）の構造'!K$41</f>
        <v>5692</v>
      </c>
      <c r="I66" s="175"/>
      <c r="J66" s="175"/>
      <c r="K66" s="175">
        <f>'将来負担比率（分子）の構造'!L$41</f>
        <v>5252</v>
      </c>
      <c r="L66" s="175"/>
      <c r="M66" s="175"/>
      <c r="N66" s="175">
        <f>'将来負担比率（分子）の構造'!M$41</f>
        <v>4979</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633</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578</v>
      </c>
      <c r="C72" s="179">
        <f>基金残高に係る経年分析!G55</f>
        <v>678</v>
      </c>
      <c r="D72" s="179">
        <f>基金残高に係る経年分析!H55</f>
        <v>678</v>
      </c>
    </row>
    <row r="73" spans="1:16" x14ac:dyDescent="0.2">
      <c r="A73" s="178" t="s">
        <v>74</v>
      </c>
      <c r="B73" s="179">
        <f>基金残高に係る経年分析!F56</f>
        <v>782</v>
      </c>
      <c r="C73" s="179">
        <f>基金残高に係る経年分析!G56</f>
        <v>889</v>
      </c>
      <c r="D73" s="179">
        <f>基金残高に係る経年分析!H56</f>
        <v>919</v>
      </c>
    </row>
    <row r="74" spans="1:16" x14ac:dyDescent="0.2">
      <c r="A74" s="178" t="s">
        <v>75</v>
      </c>
      <c r="B74" s="179">
        <f>基金残高に係る経年分析!F57</f>
        <v>2188</v>
      </c>
      <c r="C74" s="179">
        <f>基金残高に係る経年分析!G57</f>
        <v>2238</v>
      </c>
      <c r="D74" s="179">
        <f>基金残高に係る経年分析!H57</f>
        <v>2282</v>
      </c>
    </row>
  </sheetData>
  <sheetProtection algorithmName="SHA-512" hashValue="ZwRrZ/lDraB2rZAQKTJ/QoUeO9GxK4uqJLhxO2CqiP6AatbA7oz28y8zMOmrEleniGsOWQ8NEXmr2p5PgNj18g==" saltValue="Up0UpCqWVWGN8ZUECVyH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1679578</v>
      </c>
      <c r="S5" s="613"/>
      <c r="T5" s="613"/>
      <c r="U5" s="613"/>
      <c r="V5" s="613"/>
      <c r="W5" s="613"/>
      <c r="X5" s="613"/>
      <c r="Y5" s="614"/>
      <c r="Z5" s="615">
        <v>25.1</v>
      </c>
      <c r="AA5" s="615"/>
      <c r="AB5" s="615"/>
      <c r="AC5" s="615"/>
      <c r="AD5" s="616">
        <v>1679578</v>
      </c>
      <c r="AE5" s="616"/>
      <c r="AF5" s="616"/>
      <c r="AG5" s="616"/>
      <c r="AH5" s="616"/>
      <c r="AI5" s="616"/>
      <c r="AJ5" s="616"/>
      <c r="AK5" s="616"/>
      <c r="AL5" s="617">
        <v>40.700000000000003</v>
      </c>
      <c r="AM5" s="618"/>
      <c r="AN5" s="618"/>
      <c r="AO5" s="619"/>
      <c r="AP5" s="609" t="s">
        <v>216</v>
      </c>
      <c r="AQ5" s="610"/>
      <c r="AR5" s="610"/>
      <c r="AS5" s="610"/>
      <c r="AT5" s="610"/>
      <c r="AU5" s="610"/>
      <c r="AV5" s="610"/>
      <c r="AW5" s="610"/>
      <c r="AX5" s="610"/>
      <c r="AY5" s="610"/>
      <c r="AZ5" s="610"/>
      <c r="BA5" s="610"/>
      <c r="BB5" s="610"/>
      <c r="BC5" s="610"/>
      <c r="BD5" s="610"/>
      <c r="BE5" s="610"/>
      <c r="BF5" s="611"/>
      <c r="BG5" s="623">
        <v>1679578</v>
      </c>
      <c r="BH5" s="624"/>
      <c r="BI5" s="624"/>
      <c r="BJ5" s="624"/>
      <c r="BK5" s="624"/>
      <c r="BL5" s="624"/>
      <c r="BM5" s="624"/>
      <c r="BN5" s="625"/>
      <c r="BO5" s="626">
        <v>100</v>
      </c>
      <c r="BP5" s="626"/>
      <c r="BQ5" s="626"/>
      <c r="BR5" s="626"/>
      <c r="BS5" s="627">
        <v>56434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83917</v>
      </c>
      <c r="S6" s="624"/>
      <c r="T6" s="624"/>
      <c r="U6" s="624"/>
      <c r="V6" s="624"/>
      <c r="W6" s="624"/>
      <c r="X6" s="624"/>
      <c r="Y6" s="625"/>
      <c r="Z6" s="626">
        <v>1.3</v>
      </c>
      <c r="AA6" s="626"/>
      <c r="AB6" s="626"/>
      <c r="AC6" s="626"/>
      <c r="AD6" s="627">
        <v>83917</v>
      </c>
      <c r="AE6" s="627"/>
      <c r="AF6" s="627"/>
      <c r="AG6" s="627"/>
      <c r="AH6" s="627"/>
      <c r="AI6" s="627"/>
      <c r="AJ6" s="627"/>
      <c r="AK6" s="627"/>
      <c r="AL6" s="628">
        <v>2</v>
      </c>
      <c r="AM6" s="629"/>
      <c r="AN6" s="629"/>
      <c r="AO6" s="630"/>
      <c r="AP6" s="620" t="s">
        <v>221</v>
      </c>
      <c r="AQ6" s="621"/>
      <c r="AR6" s="621"/>
      <c r="AS6" s="621"/>
      <c r="AT6" s="621"/>
      <c r="AU6" s="621"/>
      <c r="AV6" s="621"/>
      <c r="AW6" s="621"/>
      <c r="AX6" s="621"/>
      <c r="AY6" s="621"/>
      <c r="AZ6" s="621"/>
      <c r="BA6" s="621"/>
      <c r="BB6" s="621"/>
      <c r="BC6" s="621"/>
      <c r="BD6" s="621"/>
      <c r="BE6" s="621"/>
      <c r="BF6" s="622"/>
      <c r="BG6" s="623">
        <v>1679578</v>
      </c>
      <c r="BH6" s="624"/>
      <c r="BI6" s="624"/>
      <c r="BJ6" s="624"/>
      <c r="BK6" s="624"/>
      <c r="BL6" s="624"/>
      <c r="BM6" s="624"/>
      <c r="BN6" s="625"/>
      <c r="BO6" s="626">
        <v>100</v>
      </c>
      <c r="BP6" s="626"/>
      <c r="BQ6" s="626"/>
      <c r="BR6" s="626"/>
      <c r="BS6" s="627">
        <v>56434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72578</v>
      </c>
      <c r="CS6" s="624"/>
      <c r="CT6" s="624"/>
      <c r="CU6" s="624"/>
      <c r="CV6" s="624"/>
      <c r="CW6" s="624"/>
      <c r="CX6" s="624"/>
      <c r="CY6" s="625"/>
      <c r="CZ6" s="617">
        <v>1.2</v>
      </c>
      <c r="DA6" s="618"/>
      <c r="DB6" s="618"/>
      <c r="DC6" s="634"/>
      <c r="DD6" s="632" t="s">
        <v>121</v>
      </c>
      <c r="DE6" s="624"/>
      <c r="DF6" s="624"/>
      <c r="DG6" s="624"/>
      <c r="DH6" s="624"/>
      <c r="DI6" s="624"/>
      <c r="DJ6" s="624"/>
      <c r="DK6" s="624"/>
      <c r="DL6" s="624"/>
      <c r="DM6" s="624"/>
      <c r="DN6" s="624"/>
      <c r="DO6" s="624"/>
      <c r="DP6" s="625"/>
      <c r="DQ6" s="632">
        <v>72578</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759</v>
      </c>
      <c r="S7" s="624"/>
      <c r="T7" s="624"/>
      <c r="U7" s="624"/>
      <c r="V7" s="624"/>
      <c r="W7" s="624"/>
      <c r="X7" s="624"/>
      <c r="Y7" s="625"/>
      <c r="Z7" s="626">
        <v>0</v>
      </c>
      <c r="AA7" s="626"/>
      <c r="AB7" s="626"/>
      <c r="AC7" s="626"/>
      <c r="AD7" s="627">
        <v>759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765428</v>
      </c>
      <c r="BH7" s="624"/>
      <c r="BI7" s="624"/>
      <c r="BJ7" s="624"/>
      <c r="BK7" s="624"/>
      <c r="BL7" s="624"/>
      <c r="BM7" s="624"/>
      <c r="BN7" s="625"/>
      <c r="BO7" s="626">
        <v>45.6</v>
      </c>
      <c r="BP7" s="626"/>
      <c r="BQ7" s="626"/>
      <c r="BR7" s="626"/>
      <c r="BS7" s="627">
        <v>56434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1085065</v>
      </c>
      <c r="CS7" s="624"/>
      <c r="CT7" s="624"/>
      <c r="CU7" s="624"/>
      <c r="CV7" s="624"/>
      <c r="CW7" s="624"/>
      <c r="CX7" s="624"/>
      <c r="CY7" s="625"/>
      <c r="CZ7" s="626">
        <v>17.2</v>
      </c>
      <c r="DA7" s="626"/>
      <c r="DB7" s="626"/>
      <c r="DC7" s="626"/>
      <c r="DD7" s="632">
        <v>95845</v>
      </c>
      <c r="DE7" s="624"/>
      <c r="DF7" s="624"/>
      <c r="DG7" s="624"/>
      <c r="DH7" s="624"/>
      <c r="DI7" s="624"/>
      <c r="DJ7" s="624"/>
      <c r="DK7" s="624"/>
      <c r="DL7" s="624"/>
      <c r="DM7" s="624"/>
      <c r="DN7" s="624"/>
      <c r="DO7" s="624"/>
      <c r="DP7" s="625"/>
      <c r="DQ7" s="632">
        <v>910255</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14719</v>
      </c>
      <c r="S8" s="624"/>
      <c r="T8" s="624"/>
      <c r="U8" s="624"/>
      <c r="V8" s="624"/>
      <c r="W8" s="624"/>
      <c r="X8" s="624"/>
      <c r="Y8" s="625"/>
      <c r="Z8" s="626">
        <v>0.2</v>
      </c>
      <c r="AA8" s="626"/>
      <c r="AB8" s="626"/>
      <c r="AC8" s="626"/>
      <c r="AD8" s="627">
        <v>14719</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21639</v>
      </c>
      <c r="BH8" s="624"/>
      <c r="BI8" s="624"/>
      <c r="BJ8" s="624"/>
      <c r="BK8" s="624"/>
      <c r="BL8" s="624"/>
      <c r="BM8" s="624"/>
      <c r="BN8" s="625"/>
      <c r="BO8" s="626">
        <v>1.3</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2472384</v>
      </c>
      <c r="CS8" s="624"/>
      <c r="CT8" s="624"/>
      <c r="CU8" s="624"/>
      <c r="CV8" s="624"/>
      <c r="CW8" s="624"/>
      <c r="CX8" s="624"/>
      <c r="CY8" s="625"/>
      <c r="CZ8" s="626">
        <v>39.299999999999997</v>
      </c>
      <c r="DA8" s="626"/>
      <c r="DB8" s="626"/>
      <c r="DC8" s="626"/>
      <c r="DD8" s="632">
        <v>78688</v>
      </c>
      <c r="DE8" s="624"/>
      <c r="DF8" s="624"/>
      <c r="DG8" s="624"/>
      <c r="DH8" s="624"/>
      <c r="DI8" s="624"/>
      <c r="DJ8" s="624"/>
      <c r="DK8" s="624"/>
      <c r="DL8" s="624"/>
      <c r="DM8" s="624"/>
      <c r="DN8" s="624"/>
      <c r="DO8" s="624"/>
      <c r="DP8" s="625"/>
      <c r="DQ8" s="632">
        <v>1494706</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15679</v>
      </c>
      <c r="S9" s="624"/>
      <c r="T9" s="624"/>
      <c r="U9" s="624"/>
      <c r="V9" s="624"/>
      <c r="W9" s="624"/>
      <c r="X9" s="624"/>
      <c r="Y9" s="625"/>
      <c r="Z9" s="626">
        <v>0.2</v>
      </c>
      <c r="AA9" s="626"/>
      <c r="AB9" s="626"/>
      <c r="AC9" s="626"/>
      <c r="AD9" s="627">
        <v>15679</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494635</v>
      </c>
      <c r="BH9" s="624"/>
      <c r="BI9" s="624"/>
      <c r="BJ9" s="624"/>
      <c r="BK9" s="624"/>
      <c r="BL9" s="624"/>
      <c r="BM9" s="624"/>
      <c r="BN9" s="625"/>
      <c r="BO9" s="626">
        <v>29.4</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711867</v>
      </c>
      <c r="CS9" s="624"/>
      <c r="CT9" s="624"/>
      <c r="CU9" s="624"/>
      <c r="CV9" s="624"/>
      <c r="CW9" s="624"/>
      <c r="CX9" s="624"/>
      <c r="CY9" s="625"/>
      <c r="CZ9" s="626">
        <v>11.3</v>
      </c>
      <c r="DA9" s="626"/>
      <c r="DB9" s="626"/>
      <c r="DC9" s="626"/>
      <c r="DD9" s="632">
        <v>35361</v>
      </c>
      <c r="DE9" s="624"/>
      <c r="DF9" s="624"/>
      <c r="DG9" s="624"/>
      <c r="DH9" s="624"/>
      <c r="DI9" s="624"/>
      <c r="DJ9" s="624"/>
      <c r="DK9" s="624"/>
      <c r="DL9" s="624"/>
      <c r="DM9" s="624"/>
      <c r="DN9" s="624"/>
      <c r="DO9" s="624"/>
      <c r="DP9" s="625"/>
      <c r="DQ9" s="632">
        <v>615100</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38756</v>
      </c>
      <c r="BH10" s="624"/>
      <c r="BI10" s="624"/>
      <c r="BJ10" s="624"/>
      <c r="BK10" s="624"/>
      <c r="BL10" s="624"/>
      <c r="BM10" s="624"/>
      <c r="BN10" s="625"/>
      <c r="BO10" s="626">
        <v>2.2999999999999998</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299108</v>
      </c>
      <c r="S11" s="624"/>
      <c r="T11" s="624"/>
      <c r="U11" s="624"/>
      <c r="V11" s="624"/>
      <c r="W11" s="624"/>
      <c r="X11" s="624"/>
      <c r="Y11" s="625"/>
      <c r="Z11" s="628">
        <v>4.5</v>
      </c>
      <c r="AA11" s="629"/>
      <c r="AB11" s="629"/>
      <c r="AC11" s="635"/>
      <c r="AD11" s="632">
        <v>299108</v>
      </c>
      <c r="AE11" s="624"/>
      <c r="AF11" s="624"/>
      <c r="AG11" s="624"/>
      <c r="AH11" s="624"/>
      <c r="AI11" s="624"/>
      <c r="AJ11" s="624"/>
      <c r="AK11" s="625"/>
      <c r="AL11" s="628">
        <v>7.2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210398</v>
      </c>
      <c r="BH11" s="624"/>
      <c r="BI11" s="624"/>
      <c r="BJ11" s="624"/>
      <c r="BK11" s="624"/>
      <c r="BL11" s="624"/>
      <c r="BM11" s="624"/>
      <c r="BN11" s="625"/>
      <c r="BO11" s="626">
        <v>12.5</v>
      </c>
      <c r="BP11" s="626"/>
      <c r="BQ11" s="626"/>
      <c r="BR11" s="626"/>
      <c r="BS11" s="627">
        <v>56434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69134</v>
      </c>
      <c r="CS11" s="624"/>
      <c r="CT11" s="624"/>
      <c r="CU11" s="624"/>
      <c r="CV11" s="624"/>
      <c r="CW11" s="624"/>
      <c r="CX11" s="624"/>
      <c r="CY11" s="625"/>
      <c r="CZ11" s="626">
        <v>1.1000000000000001</v>
      </c>
      <c r="DA11" s="626"/>
      <c r="DB11" s="626"/>
      <c r="DC11" s="626"/>
      <c r="DD11" s="632">
        <v>1093</v>
      </c>
      <c r="DE11" s="624"/>
      <c r="DF11" s="624"/>
      <c r="DG11" s="624"/>
      <c r="DH11" s="624"/>
      <c r="DI11" s="624"/>
      <c r="DJ11" s="624"/>
      <c r="DK11" s="624"/>
      <c r="DL11" s="624"/>
      <c r="DM11" s="624"/>
      <c r="DN11" s="624"/>
      <c r="DO11" s="624"/>
      <c r="DP11" s="625"/>
      <c r="DQ11" s="632">
        <v>55331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741186</v>
      </c>
      <c r="BH12" s="624"/>
      <c r="BI12" s="624"/>
      <c r="BJ12" s="624"/>
      <c r="BK12" s="624"/>
      <c r="BL12" s="624"/>
      <c r="BM12" s="624"/>
      <c r="BN12" s="625"/>
      <c r="BO12" s="626">
        <v>44.1</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195030</v>
      </c>
      <c r="CS12" s="624"/>
      <c r="CT12" s="624"/>
      <c r="CU12" s="624"/>
      <c r="CV12" s="624"/>
      <c r="CW12" s="624"/>
      <c r="CX12" s="624"/>
      <c r="CY12" s="625"/>
      <c r="CZ12" s="626">
        <v>3.1</v>
      </c>
      <c r="DA12" s="626"/>
      <c r="DB12" s="626"/>
      <c r="DC12" s="626"/>
      <c r="DD12" s="632">
        <v>46082</v>
      </c>
      <c r="DE12" s="624"/>
      <c r="DF12" s="624"/>
      <c r="DG12" s="624"/>
      <c r="DH12" s="624"/>
      <c r="DI12" s="624"/>
      <c r="DJ12" s="624"/>
      <c r="DK12" s="624"/>
      <c r="DL12" s="624"/>
      <c r="DM12" s="624"/>
      <c r="DN12" s="624"/>
      <c r="DO12" s="624"/>
      <c r="DP12" s="625"/>
      <c r="DQ12" s="632">
        <v>102337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741185</v>
      </c>
      <c r="BH13" s="624"/>
      <c r="BI13" s="624"/>
      <c r="BJ13" s="624"/>
      <c r="BK13" s="624"/>
      <c r="BL13" s="624"/>
      <c r="BM13" s="624"/>
      <c r="BN13" s="625"/>
      <c r="BO13" s="626">
        <v>44.1</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403795</v>
      </c>
      <c r="CS13" s="624"/>
      <c r="CT13" s="624"/>
      <c r="CU13" s="624"/>
      <c r="CV13" s="624"/>
      <c r="CW13" s="624"/>
      <c r="CX13" s="624"/>
      <c r="CY13" s="625"/>
      <c r="CZ13" s="626">
        <v>6.4</v>
      </c>
      <c r="DA13" s="626"/>
      <c r="DB13" s="626"/>
      <c r="DC13" s="626"/>
      <c r="DD13" s="632">
        <v>144767</v>
      </c>
      <c r="DE13" s="624"/>
      <c r="DF13" s="624"/>
      <c r="DG13" s="624"/>
      <c r="DH13" s="624"/>
      <c r="DI13" s="624"/>
      <c r="DJ13" s="624"/>
      <c r="DK13" s="624"/>
      <c r="DL13" s="624"/>
      <c r="DM13" s="624"/>
      <c r="DN13" s="624"/>
      <c r="DO13" s="624"/>
      <c r="DP13" s="625"/>
      <c r="DQ13" s="632">
        <v>337548</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726</v>
      </c>
      <c r="S14" s="624"/>
      <c r="T14" s="624"/>
      <c r="U14" s="624"/>
      <c r="V14" s="624"/>
      <c r="W14" s="624"/>
      <c r="X14" s="624"/>
      <c r="Y14" s="625"/>
      <c r="Z14" s="626">
        <v>0</v>
      </c>
      <c r="AA14" s="626"/>
      <c r="AB14" s="626"/>
      <c r="AC14" s="626"/>
      <c r="AD14" s="627">
        <v>726</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58133</v>
      </c>
      <c r="BH14" s="624"/>
      <c r="BI14" s="624"/>
      <c r="BJ14" s="624"/>
      <c r="BK14" s="624"/>
      <c r="BL14" s="624"/>
      <c r="BM14" s="624"/>
      <c r="BN14" s="625"/>
      <c r="BO14" s="626">
        <v>3.5</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222073</v>
      </c>
      <c r="CS14" s="624"/>
      <c r="CT14" s="624"/>
      <c r="CU14" s="624"/>
      <c r="CV14" s="624"/>
      <c r="CW14" s="624"/>
      <c r="CX14" s="624"/>
      <c r="CY14" s="625"/>
      <c r="CZ14" s="626">
        <v>3.5</v>
      </c>
      <c r="DA14" s="626"/>
      <c r="DB14" s="626"/>
      <c r="DC14" s="626"/>
      <c r="DD14" s="632" t="s">
        <v>121</v>
      </c>
      <c r="DE14" s="624"/>
      <c r="DF14" s="624"/>
      <c r="DG14" s="624"/>
      <c r="DH14" s="624"/>
      <c r="DI14" s="624"/>
      <c r="DJ14" s="624"/>
      <c r="DK14" s="624"/>
      <c r="DL14" s="624"/>
      <c r="DM14" s="624"/>
      <c r="DN14" s="624"/>
      <c r="DO14" s="624"/>
      <c r="DP14" s="625"/>
      <c r="DQ14" s="632">
        <v>218034</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114831</v>
      </c>
      <c r="BH15" s="624"/>
      <c r="BI15" s="624"/>
      <c r="BJ15" s="624"/>
      <c r="BK15" s="624"/>
      <c r="BL15" s="624"/>
      <c r="BM15" s="624"/>
      <c r="BN15" s="625"/>
      <c r="BO15" s="626">
        <v>6.8</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623415</v>
      </c>
      <c r="CS15" s="624"/>
      <c r="CT15" s="624"/>
      <c r="CU15" s="624"/>
      <c r="CV15" s="624"/>
      <c r="CW15" s="624"/>
      <c r="CX15" s="624"/>
      <c r="CY15" s="625"/>
      <c r="CZ15" s="626">
        <v>9.9</v>
      </c>
      <c r="DA15" s="626"/>
      <c r="DB15" s="626"/>
      <c r="DC15" s="626"/>
      <c r="DD15" s="632">
        <v>77077</v>
      </c>
      <c r="DE15" s="624"/>
      <c r="DF15" s="624"/>
      <c r="DG15" s="624"/>
      <c r="DH15" s="624"/>
      <c r="DI15" s="624"/>
      <c r="DJ15" s="624"/>
      <c r="DK15" s="624"/>
      <c r="DL15" s="624"/>
      <c r="DM15" s="624"/>
      <c r="DN15" s="624"/>
      <c r="DO15" s="624"/>
      <c r="DP15" s="625"/>
      <c r="DQ15" s="632">
        <v>550006</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8464</v>
      </c>
      <c r="S16" s="624"/>
      <c r="T16" s="624"/>
      <c r="U16" s="624"/>
      <c r="V16" s="624"/>
      <c r="W16" s="624"/>
      <c r="X16" s="624"/>
      <c r="Y16" s="625"/>
      <c r="Z16" s="626">
        <v>0.1</v>
      </c>
      <c r="AA16" s="626"/>
      <c r="AB16" s="626"/>
      <c r="AC16" s="626"/>
      <c r="AD16" s="627">
        <v>8464</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29690</v>
      </c>
      <c r="S17" s="624"/>
      <c r="T17" s="624"/>
      <c r="U17" s="624"/>
      <c r="V17" s="624"/>
      <c r="W17" s="624"/>
      <c r="X17" s="624"/>
      <c r="Y17" s="625"/>
      <c r="Z17" s="626">
        <v>0.4</v>
      </c>
      <c r="AA17" s="626"/>
      <c r="AB17" s="626"/>
      <c r="AC17" s="626"/>
      <c r="AD17" s="627">
        <v>29690</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437278</v>
      </c>
      <c r="CS17" s="624"/>
      <c r="CT17" s="624"/>
      <c r="CU17" s="624"/>
      <c r="CV17" s="624"/>
      <c r="CW17" s="624"/>
      <c r="CX17" s="624"/>
      <c r="CY17" s="625"/>
      <c r="CZ17" s="626">
        <v>6.9</v>
      </c>
      <c r="DA17" s="626"/>
      <c r="DB17" s="626"/>
      <c r="DC17" s="626"/>
      <c r="DD17" s="632" t="s">
        <v>121</v>
      </c>
      <c r="DE17" s="624"/>
      <c r="DF17" s="624"/>
      <c r="DG17" s="624"/>
      <c r="DH17" s="624"/>
      <c r="DI17" s="624"/>
      <c r="DJ17" s="624"/>
      <c r="DK17" s="624"/>
      <c r="DL17" s="624"/>
      <c r="DM17" s="624"/>
      <c r="DN17" s="624"/>
      <c r="DO17" s="624"/>
      <c r="DP17" s="625"/>
      <c r="DQ17" s="632">
        <v>431609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16414</v>
      </c>
      <c r="S18" s="624"/>
      <c r="T18" s="624"/>
      <c r="U18" s="624"/>
      <c r="V18" s="624"/>
      <c r="W18" s="624"/>
      <c r="X18" s="624"/>
      <c r="Y18" s="625"/>
      <c r="Z18" s="626">
        <v>0.2</v>
      </c>
      <c r="AA18" s="626"/>
      <c r="AB18" s="626"/>
      <c r="AC18" s="626"/>
      <c r="AD18" s="627">
        <v>16414</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9521</v>
      </c>
      <c r="S19" s="624"/>
      <c r="T19" s="624"/>
      <c r="U19" s="624"/>
      <c r="V19" s="624"/>
      <c r="W19" s="624"/>
      <c r="X19" s="624"/>
      <c r="Y19" s="625"/>
      <c r="Z19" s="626">
        <v>0.1</v>
      </c>
      <c r="AA19" s="626"/>
      <c r="AB19" s="626"/>
      <c r="AC19" s="626"/>
      <c r="AD19" s="627">
        <v>9521</v>
      </c>
      <c r="AE19" s="627"/>
      <c r="AF19" s="627"/>
      <c r="AG19" s="627"/>
      <c r="AH19" s="627"/>
      <c r="AI19" s="627"/>
      <c r="AJ19" s="627"/>
      <c r="AK19" s="627"/>
      <c r="AL19" s="628">
        <v>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6893</v>
      </c>
      <c r="S20" s="624"/>
      <c r="T20" s="624"/>
      <c r="U20" s="624"/>
      <c r="V20" s="624"/>
      <c r="W20" s="624"/>
      <c r="X20" s="624"/>
      <c r="Y20" s="625"/>
      <c r="Z20" s="626">
        <v>0.1</v>
      </c>
      <c r="AA20" s="626"/>
      <c r="AB20" s="626"/>
      <c r="AC20" s="626"/>
      <c r="AD20" s="627">
        <v>6893</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6292619</v>
      </c>
      <c r="CS20" s="624"/>
      <c r="CT20" s="624"/>
      <c r="CU20" s="624"/>
      <c r="CV20" s="624"/>
      <c r="CW20" s="624"/>
      <c r="CX20" s="624"/>
      <c r="CY20" s="625"/>
      <c r="CZ20" s="626">
        <v>100</v>
      </c>
      <c r="DA20" s="626"/>
      <c r="DB20" s="626"/>
      <c r="DC20" s="626"/>
      <c r="DD20" s="632">
        <v>478913</v>
      </c>
      <c r="DE20" s="624"/>
      <c r="DF20" s="624"/>
      <c r="DG20" s="624"/>
      <c r="DH20" s="624"/>
      <c r="DI20" s="624"/>
      <c r="DJ20" s="624"/>
      <c r="DK20" s="624"/>
      <c r="DL20" s="624"/>
      <c r="DM20" s="624"/>
      <c r="DN20" s="624"/>
      <c r="DO20" s="624"/>
      <c r="DP20" s="625"/>
      <c r="DQ20" s="632">
        <v>4787504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2164173</v>
      </c>
      <c r="S21" s="624"/>
      <c r="T21" s="624"/>
      <c r="U21" s="624"/>
      <c r="V21" s="624"/>
      <c r="W21" s="624"/>
      <c r="X21" s="624"/>
      <c r="Y21" s="625"/>
      <c r="Z21" s="626">
        <v>32.299999999999997</v>
      </c>
      <c r="AA21" s="626"/>
      <c r="AB21" s="626"/>
      <c r="AC21" s="626"/>
      <c r="AD21" s="627">
        <v>1967427</v>
      </c>
      <c r="AE21" s="627"/>
      <c r="AF21" s="627"/>
      <c r="AG21" s="627"/>
      <c r="AH21" s="627"/>
      <c r="AI21" s="627"/>
      <c r="AJ21" s="627"/>
      <c r="AK21" s="627"/>
      <c r="AL21" s="628">
        <v>47.7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1967427</v>
      </c>
      <c r="S22" s="624"/>
      <c r="T22" s="624"/>
      <c r="U22" s="624"/>
      <c r="V22" s="624"/>
      <c r="W22" s="624"/>
      <c r="X22" s="624"/>
      <c r="Y22" s="625"/>
      <c r="Z22" s="626">
        <v>29.4</v>
      </c>
      <c r="AA22" s="626"/>
      <c r="AB22" s="626"/>
      <c r="AC22" s="626"/>
      <c r="AD22" s="627">
        <v>1967427</v>
      </c>
      <c r="AE22" s="627"/>
      <c r="AF22" s="627"/>
      <c r="AG22" s="627"/>
      <c r="AH22" s="627"/>
      <c r="AI22" s="627"/>
      <c r="AJ22" s="627"/>
      <c r="AK22" s="627"/>
      <c r="AL22" s="628">
        <v>47.7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196746</v>
      </c>
      <c r="S23" s="624"/>
      <c r="T23" s="624"/>
      <c r="U23" s="624"/>
      <c r="V23" s="624"/>
      <c r="W23" s="624"/>
      <c r="X23" s="624"/>
      <c r="Y23" s="625"/>
      <c r="Z23" s="626">
        <v>2.9</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2935860</v>
      </c>
      <c r="CS24" s="613"/>
      <c r="CT24" s="613"/>
      <c r="CU24" s="613"/>
      <c r="CV24" s="613"/>
      <c r="CW24" s="613"/>
      <c r="CX24" s="613"/>
      <c r="CY24" s="614"/>
      <c r="CZ24" s="617">
        <v>46.7</v>
      </c>
      <c r="DA24" s="618"/>
      <c r="DB24" s="618"/>
      <c r="DC24" s="634"/>
      <c r="DD24" s="655">
        <v>2082650</v>
      </c>
      <c r="DE24" s="613"/>
      <c r="DF24" s="613"/>
      <c r="DG24" s="613"/>
      <c r="DH24" s="613"/>
      <c r="DI24" s="613"/>
      <c r="DJ24" s="613"/>
      <c r="DK24" s="614"/>
      <c r="DL24" s="655">
        <v>1892053</v>
      </c>
      <c r="DM24" s="613"/>
      <c r="DN24" s="613"/>
      <c r="DO24" s="613"/>
      <c r="DP24" s="613"/>
      <c r="DQ24" s="613"/>
      <c r="DR24" s="613"/>
      <c r="DS24" s="613"/>
      <c r="DT24" s="613"/>
      <c r="DU24" s="613"/>
      <c r="DV24" s="614"/>
      <c r="DW24" s="617">
        <v>45.5</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4313227</v>
      </c>
      <c r="S25" s="624"/>
      <c r="T25" s="624"/>
      <c r="U25" s="624"/>
      <c r="V25" s="624"/>
      <c r="W25" s="624"/>
      <c r="X25" s="624"/>
      <c r="Y25" s="625"/>
      <c r="Z25" s="626">
        <v>64.400000000000006</v>
      </c>
      <c r="AA25" s="626"/>
      <c r="AB25" s="626"/>
      <c r="AC25" s="626"/>
      <c r="AD25" s="627">
        <v>4116481</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1299460</v>
      </c>
      <c r="CS25" s="656"/>
      <c r="CT25" s="656"/>
      <c r="CU25" s="656"/>
      <c r="CV25" s="656"/>
      <c r="CW25" s="656"/>
      <c r="CX25" s="656"/>
      <c r="CY25" s="657"/>
      <c r="CZ25" s="628">
        <v>20.7</v>
      </c>
      <c r="DA25" s="653"/>
      <c r="DB25" s="653"/>
      <c r="DC25" s="658"/>
      <c r="DD25" s="632">
        <v>1155148</v>
      </c>
      <c r="DE25" s="656"/>
      <c r="DF25" s="656"/>
      <c r="DG25" s="656"/>
      <c r="DH25" s="656"/>
      <c r="DI25" s="656"/>
      <c r="DJ25" s="656"/>
      <c r="DK25" s="657"/>
      <c r="DL25" s="632">
        <v>1136485</v>
      </c>
      <c r="DM25" s="656"/>
      <c r="DN25" s="656"/>
      <c r="DO25" s="656"/>
      <c r="DP25" s="656"/>
      <c r="DQ25" s="656"/>
      <c r="DR25" s="656"/>
      <c r="DS25" s="656"/>
      <c r="DT25" s="656"/>
      <c r="DU25" s="656"/>
      <c r="DV25" s="657"/>
      <c r="DW25" s="628">
        <v>27.4</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1187</v>
      </c>
      <c r="S26" s="624"/>
      <c r="T26" s="624"/>
      <c r="U26" s="624"/>
      <c r="V26" s="624"/>
      <c r="W26" s="624"/>
      <c r="X26" s="624"/>
      <c r="Y26" s="625"/>
      <c r="Z26" s="626">
        <v>0</v>
      </c>
      <c r="AA26" s="626"/>
      <c r="AB26" s="626"/>
      <c r="AC26" s="626"/>
      <c r="AD26" s="627">
        <v>1187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742878</v>
      </c>
      <c r="CS26" s="624"/>
      <c r="CT26" s="624"/>
      <c r="CU26" s="624"/>
      <c r="CV26" s="624"/>
      <c r="CW26" s="624"/>
      <c r="CX26" s="624"/>
      <c r="CY26" s="625"/>
      <c r="CZ26" s="628">
        <v>11.8</v>
      </c>
      <c r="DA26" s="653"/>
      <c r="DB26" s="653"/>
      <c r="DC26" s="658"/>
      <c r="DD26" s="632">
        <v>675699</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67193</v>
      </c>
      <c r="S27" s="624"/>
      <c r="T27" s="624"/>
      <c r="U27" s="624"/>
      <c r="V27" s="624"/>
      <c r="W27" s="624"/>
      <c r="X27" s="624"/>
      <c r="Y27" s="625"/>
      <c r="Z27" s="626">
        <v>1</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1679578</v>
      </c>
      <c r="BH27" s="624"/>
      <c r="BI27" s="624"/>
      <c r="BJ27" s="624"/>
      <c r="BK27" s="624"/>
      <c r="BL27" s="624"/>
      <c r="BM27" s="624"/>
      <c r="BN27" s="625"/>
      <c r="BO27" s="626">
        <v>100</v>
      </c>
      <c r="BP27" s="626"/>
      <c r="BQ27" s="626"/>
      <c r="BR27" s="626"/>
      <c r="BS27" s="627">
        <v>56434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1199122</v>
      </c>
      <c r="CS27" s="656"/>
      <c r="CT27" s="656"/>
      <c r="CU27" s="656"/>
      <c r="CV27" s="656"/>
      <c r="CW27" s="656"/>
      <c r="CX27" s="656"/>
      <c r="CY27" s="657"/>
      <c r="CZ27" s="628">
        <v>19.100000000000001</v>
      </c>
      <c r="DA27" s="653"/>
      <c r="DB27" s="653"/>
      <c r="DC27" s="658"/>
      <c r="DD27" s="632">
        <v>495893</v>
      </c>
      <c r="DE27" s="656"/>
      <c r="DF27" s="656"/>
      <c r="DG27" s="656"/>
      <c r="DH27" s="656"/>
      <c r="DI27" s="656"/>
      <c r="DJ27" s="656"/>
      <c r="DK27" s="657"/>
      <c r="DL27" s="632">
        <v>323959</v>
      </c>
      <c r="DM27" s="656"/>
      <c r="DN27" s="656"/>
      <c r="DO27" s="656"/>
      <c r="DP27" s="656"/>
      <c r="DQ27" s="656"/>
      <c r="DR27" s="656"/>
      <c r="DS27" s="656"/>
      <c r="DT27" s="656"/>
      <c r="DU27" s="656"/>
      <c r="DV27" s="657"/>
      <c r="DW27" s="628">
        <v>7.8</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140445</v>
      </c>
      <c r="S28" s="624"/>
      <c r="T28" s="624"/>
      <c r="U28" s="624"/>
      <c r="V28" s="624"/>
      <c r="W28" s="624"/>
      <c r="X28" s="624"/>
      <c r="Y28" s="625"/>
      <c r="Z28" s="626">
        <v>2.1</v>
      </c>
      <c r="AA28" s="626"/>
      <c r="AB28" s="626"/>
      <c r="AC28" s="626"/>
      <c r="AD28" s="627" t="s">
        <v>121</v>
      </c>
      <c r="AE28" s="627"/>
      <c r="AF28" s="627"/>
      <c r="AG28" s="627"/>
      <c r="AH28" s="627"/>
      <c r="AI28" s="627"/>
      <c r="AJ28" s="627"/>
      <c r="AK28" s="627"/>
      <c r="AL28" s="628" t="s">
        <v>121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437278</v>
      </c>
      <c r="CS28" s="624"/>
      <c r="CT28" s="624"/>
      <c r="CU28" s="624"/>
      <c r="CV28" s="624"/>
      <c r="CW28" s="624"/>
      <c r="CX28" s="624"/>
      <c r="CY28" s="625"/>
      <c r="CZ28" s="628">
        <v>6.9</v>
      </c>
      <c r="DA28" s="653"/>
      <c r="DB28" s="653"/>
      <c r="DC28" s="658"/>
      <c r="DD28" s="632">
        <v>431609</v>
      </c>
      <c r="DE28" s="624"/>
      <c r="DF28" s="624"/>
      <c r="DG28" s="624"/>
      <c r="DH28" s="624"/>
      <c r="DI28" s="624"/>
      <c r="DJ28" s="624"/>
      <c r="DK28" s="625"/>
      <c r="DL28" s="632">
        <v>431609</v>
      </c>
      <c r="DM28" s="624"/>
      <c r="DN28" s="624"/>
      <c r="DO28" s="624"/>
      <c r="DP28" s="624"/>
      <c r="DQ28" s="624"/>
      <c r="DR28" s="624"/>
      <c r="DS28" s="624"/>
      <c r="DT28" s="624"/>
      <c r="DU28" s="624"/>
      <c r="DV28" s="625"/>
      <c r="DW28" s="628">
        <v>10.4</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15278</v>
      </c>
      <c r="S29" s="624"/>
      <c r="T29" s="624"/>
      <c r="U29" s="624"/>
      <c r="V29" s="624"/>
      <c r="W29" s="624"/>
      <c r="X29" s="624"/>
      <c r="Y29" s="625"/>
      <c r="Z29" s="626">
        <v>0.2</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437278</v>
      </c>
      <c r="CS29" s="656"/>
      <c r="CT29" s="656"/>
      <c r="CU29" s="656"/>
      <c r="CV29" s="656"/>
      <c r="CW29" s="656"/>
      <c r="CX29" s="656"/>
      <c r="CY29" s="657"/>
      <c r="CZ29" s="628">
        <v>6.9</v>
      </c>
      <c r="DA29" s="653"/>
      <c r="DB29" s="653"/>
      <c r="DC29" s="658"/>
      <c r="DD29" s="632">
        <v>431609</v>
      </c>
      <c r="DE29" s="656"/>
      <c r="DF29" s="656"/>
      <c r="DG29" s="656"/>
      <c r="DH29" s="656"/>
      <c r="DI29" s="656"/>
      <c r="DJ29" s="656"/>
      <c r="DK29" s="657"/>
      <c r="DL29" s="632">
        <v>431609</v>
      </c>
      <c r="DM29" s="656"/>
      <c r="DN29" s="656"/>
      <c r="DO29" s="656"/>
      <c r="DP29" s="656"/>
      <c r="DQ29" s="656"/>
      <c r="DR29" s="656"/>
      <c r="DS29" s="656"/>
      <c r="DT29" s="656"/>
      <c r="DU29" s="656"/>
      <c r="DV29" s="657"/>
      <c r="DW29" s="628">
        <v>10.4</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805140</v>
      </c>
      <c r="S30" s="624"/>
      <c r="T30" s="624"/>
      <c r="U30" s="624"/>
      <c r="V30" s="624"/>
      <c r="W30" s="624"/>
      <c r="X30" s="624"/>
      <c r="Y30" s="625"/>
      <c r="Z30" s="626">
        <v>12</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425270</v>
      </c>
      <c r="CS30" s="624"/>
      <c r="CT30" s="624"/>
      <c r="CU30" s="624"/>
      <c r="CV30" s="624"/>
      <c r="CW30" s="624"/>
      <c r="CX30" s="624"/>
      <c r="CY30" s="625"/>
      <c r="CZ30" s="628">
        <v>6.8</v>
      </c>
      <c r="DA30" s="653"/>
      <c r="DB30" s="653"/>
      <c r="DC30" s="658"/>
      <c r="DD30" s="632">
        <v>419601</v>
      </c>
      <c r="DE30" s="624"/>
      <c r="DF30" s="624"/>
      <c r="DG30" s="624"/>
      <c r="DH30" s="624"/>
      <c r="DI30" s="624"/>
      <c r="DJ30" s="624"/>
      <c r="DK30" s="625"/>
      <c r="DL30" s="632">
        <v>419601</v>
      </c>
      <c r="DM30" s="624"/>
      <c r="DN30" s="624"/>
      <c r="DO30" s="624"/>
      <c r="DP30" s="624"/>
      <c r="DQ30" s="624"/>
      <c r="DR30" s="624"/>
      <c r="DS30" s="624"/>
      <c r="DT30" s="624"/>
      <c r="DU30" s="624"/>
      <c r="DV30" s="625"/>
      <c r="DW30" s="628">
        <v>10.1</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99.1</v>
      </c>
      <c r="BH31" s="667"/>
      <c r="BI31" s="667"/>
      <c r="BJ31" s="667"/>
      <c r="BK31" s="667"/>
      <c r="BL31" s="667"/>
      <c r="BM31" s="618">
        <v>97.3</v>
      </c>
      <c r="BN31" s="667"/>
      <c r="BO31" s="667"/>
      <c r="BP31" s="667"/>
      <c r="BQ31" s="668"/>
      <c r="BR31" s="670">
        <v>99.1</v>
      </c>
      <c r="BS31" s="667"/>
      <c r="BT31" s="667"/>
      <c r="BU31" s="667"/>
      <c r="BV31" s="667"/>
      <c r="BW31" s="667"/>
      <c r="BX31" s="618">
        <v>96.9</v>
      </c>
      <c r="BY31" s="667"/>
      <c r="BZ31" s="667"/>
      <c r="CA31" s="667"/>
      <c r="CB31" s="668"/>
      <c r="CD31" s="663"/>
      <c r="CE31" s="664"/>
      <c r="CF31" s="620" t="s">
        <v>300</v>
      </c>
      <c r="CG31" s="621"/>
      <c r="CH31" s="621"/>
      <c r="CI31" s="621"/>
      <c r="CJ31" s="621"/>
      <c r="CK31" s="621"/>
      <c r="CL31" s="621"/>
      <c r="CM31" s="621"/>
      <c r="CN31" s="621"/>
      <c r="CO31" s="621"/>
      <c r="CP31" s="621"/>
      <c r="CQ31" s="622"/>
      <c r="CR31" s="623">
        <v>12008</v>
      </c>
      <c r="CS31" s="656"/>
      <c r="CT31" s="656"/>
      <c r="CU31" s="656"/>
      <c r="CV31" s="656"/>
      <c r="CW31" s="656"/>
      <c r="CX31" s="656"/>
      <c r="CY31" s="657"/>
      <c r="CZ31" s="628">
        <v>0.2</v>
      </c>
      <c r="DA31" s="653"/>
      <c r="DB31" s="653"/>
      <c r="DC31" s="658"/>
      <c r="DD31" s="632">
        <v>12008</v>
      </c>
      <c r="DE31" s="656"/>
      <c r="DF31" s="656"/>
      <c r="DG31" s="656"/>
      <c r="DH31" s="656"/>
      <c r="DI31" s="656"/>
      <c r="DJ31" s="656"/>
      <c r="DK31" s="657"/>
      <c r="DL31" s="632">
        <v>12008</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440210</v>
      </c>
      <c r="S32" s="624"/>
      <c r="T32" s="624"/>
      <c r="U32" s="624"/>
      <c r="V32" s="624"/>
      <c r="W32" s="624"/>
      <c r="X32" s="624"/>
      <c r="Y32" s="625"/>
      <c r="Z32" s="626">
        <v>6.6</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14" t="s">
        <v>302</v>
      </c>
      <c r="AX32" s="620" t="s">
        <v>303</v>
      </c>
      <c r="AY32" s="621"/>
      <c r="AZ32" s="621"/>
      <c r="BA32" s="621"/>
      <c r="BB32" s="621"/>
      <c r="BC32" s="621"/>
      <c r="BD32" s="621"/>
      <c r="BE32" s="621"/>
      <c r="BF32" s="622"/>
      <c r="BG32" s="680">
        <v>99.2</v>
      </c>
      <c r="BH32" s="656"/>
      <c r="BI32" s="656"/>
      <c r="BJ32" s="656"/>
      <c r="BK32" s="656"/>
      <c r="BL32" s="656"/>
      <c r="BM32" s="629">
        <v>98.6</v>
      </c>
      <c r="BN32" s="656"/>
      <c r="BO32" s="656"/>
      <c r="BP32" s="656"/>
      <c r="BQ32" s="669"/>
      <c r="BR32" s="680">
        <v>99</v>
      </c>
      <c r="BS32" s="656"/>
      <c r="BT32" s="656"/>
      <c r="BU32" s="656"/>
      <c r="BV32" s="656"/>
      <c r="BW32" s="656"/>
      <c r="BX32" s="629">
        <v>98.2</v>
      </c>
      <c r="BY32" s="656"/>
      <c r="BZ32" s="656"/>
      <c r="CA32" s="656"/>
      <c r="CB32" s="669"/>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23042</v>
      </c>
      <c r="S33" s="624"/>
      <c r="T33" s="624"/>
      <c r="U33" s="624"/>
      <c r="V33" s="624"/>
      <c r="W33" s="624"/>
      <c r="X33" s="624"/>
      <c r="Y33" s="625"/>
      <c r="Z33" s="626">
        <v>0.3</v>
      </c>
      <c r="AA33" s="626"/>
      <c r="AB33" s="626"/>
      <c r="AC33" s="626"/>
      <c r="AD33" s="627">
        <v>8221</v>
      </c>
      <c r="AE33" s="627"/>
      <c r="AF33" s="627"/>
      <c r="AG33" s="627"/>
      <c r="AH33" s="627"/>
      <c r="AI33" s="627"/>
      <c r="AJ33" s="627"/>
      <c r="AK33" s="627"/>
      <c r="AL33" s="628">
        <v>0.2</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98.9</v>
      </c>
      <c r="BH33" s="682"/>
      <c r="BI33" s="682"/>
      <c r="BJ33" s="682"/>
      <c r="BK33" s="682"/>
      <c r="BL33" s="682"/>
      <c r="BM33" s="683">
        <v>95.9</v>
      </c>
      <c r="BN33" s="682"/>
      <c r="BO33" s="682"/>
      <c r="BP33" s="682"/>
      <c r="BQ33" s="684"/>
      <c r="BR33" s="681">
        <v>99</v>
      </c>
      <c r="BS33" s="682"/>
      <c r="BT33" s="682"/>
      <c r="BU33" s="682"/>
      <c r="BV33" s="682"/>
      <c r="BW33" s="682"/>
      <c r="BX33" s="683">
        <v>95.4</v>
      </c>
      <c r="BY33" s="682"/>
      <c r="BZ33" s="682"/>
      <c r="CA33" s="682"/>
      <c r="CB33" s="684"/>
      <c r="CD33" s="620" t="s">
        <v>307</v>
      </c>
      <c r="CE33" s="621"/>
      <c r="CF33" s="621"/>
      <c r="CG33" s="621"/>
      <c r="CH33" s="621"/>
      <c r="CI33" s="621"/>
      <c r="CJ33" s="621"/>
      <c r="CK33" s="621"/>
      <c r="CL33" s="621"/>
      <c r="CM33" s="621"/>
      <c r="CN33" s="621"/>
      <c r="CO33" s="621"/>
      <c r="CP33" s="621"/>
      <c r="CQ33" s="622"/>
      <c r="CR33" s="623">
        <v>2877846</v>
      </c>
      <c r="CS33" s="656"/>
      <c r="CT33" s="656"/>
      <c r="CU33" s="656"/>
      <c r="CV33" s="656"/>
      <c r="CW33" s="656"/>
      <c r="CX33" s="656"/>
      <c r="CY33" s="657"/>
      <c r="CZ33" s="628">
        <v>45.7</v>
      </c>
      <c r="DA33" s="653"/>
      <c r="DB33" s="653"/>
      <c r="DC33" s="658"/>
      <c r="DD33" s="632">
        <v>2396701</v>
      </c>
      <c r="DE33" s="656"/>
      <c r="DF33" s="656"/>
      <c r="DG33" s="656"/>
      <c r="DH33" s="656"/>
      <c r="DI33" s="656"/>
      <c r="DJ33" s="656"/>
      <c r="DK33" s="657"/>
      <c r="DL33" s="632">
        <v>1934567</v>
      </c>
      <c r="DM33" s="656"/>
      <c r="DN33" s="656"/>
      <c r="DO33" s="656"/>
      <c r="DP33" s="656"/>
      <c r="DQ33" s="656"/>
      <c r="DR33" s="656"/>
      <c r="DS33" s="656"/>
      <c r="DT33" s="656"/>
      <c r="DU33" s="656"/>
      <c r="DV33" s="657"/>
      <c r="DW33" s="628">
        <v>46.6</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59173</v>
      </c>
      <c r="S34" s="624"/>
      <c r="T34" s="624"/>
      <c r="U34" s="624"/>
      <c r="V34" s="624"/>
      <c r="W34" s="624"/>
      <c r="X34" s="624"/>
      <c r="Y34" s="625"/>
      <c r="Z34" s="626">
        <v>0.9</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931629</v>
      </c>
      <c r="CS34" s="624"/>
      <c r="CT34" s="624"/>
      <c r="CU34" s="624"/>
      <c r="CV34" s="624"/>
      <c r="CW34" s="624"/>
      <c r="CX34" s="624"/>
      <c r="CY34" s="625"/>
      <c r="CZ34" s="628">
        <v>14.8</v>
      </c>
      <c r="DA34" s="653"/>
      <c r="DB34" s="653"/>
      <c r="DC34" s="658"/>
      <c r="DD34" s="632">
        <v>759918</v>
      </c>
      <c r="DE34" s="624"/>
      <c r="DF34" s="624"/>
      <c r="DG34" s="624"/>
      <c r="DH34" s="624"/>
      <c r="DI34" s="624"/>
      <c r="DJ34" s="624"/>
      <c r="DK34" s="625"/>
      <c r="DL34" s="632">
        <v>694840</v>
      </c>
      <c r="DM34" s="624"/>
      <c r="DN34" s="624"/>
      <c r="DO34" s="624"/>
      <c r="DP34" s="624"/>
      <c r="DQ34" s="624"/>
      <c r="DR34" s="624"/>
      <c r="DS34" s="624"/>
      <c r="DT34" s="624"/>
      <c r="DU34" s="624"/>
      <c r="DV34" s="625"/>
      <c r="DW34" s="628">
        <v>16.7</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257350</v>
      </c>
      <c r="S35" s="624"/>
      <c r="T35" s="624"/>
      <c r="U35" s="624"/>
      <c r="V35" s="624"/>
      <c r="W35" s="624"/>
      <c r="X35" s="624"/>
      <c r="Y35" s="625"/>
      <c r="Z35" s="626">
        <v>3.8</v>
      </c>
      <c r="AA35" s="626"/>
      <c r="AB35" s="626"/>
      <c r="AC35" s="626"/>
      <c r="AD35" s="627" t="s">
        <v>121</v>
      </c>
      <c r="AE35" s="627"/>
      <c r="AF35" s="627"/>
      <c r="AG35" s="627"/>
      <c r="AH35" s="627"/>
      <c r="AI35" s="627"/>
      <c r="AJ35" s="627"/>
      <c r="AK35" s="627"/>
      <c r="AL35" s="628" t="s">
        <v>121</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38203</v>
      </c>
      <c r="CS35" s="656"/>
      <c r="CT35" s="656"/>
      <c r="CU35" s="656"/>
      <c r="CV35" s="656"/>
      <c r="CW35" s="656"/>
      <c r="CX35" s="656"/>
      <c r="CY35" s="657"/>
      <c r="CZ35" s="628">
        <v>0.6</v>
      </c>
      <c r="DA35" s="653"/>
      <c r="DB35" s="653"/>
      <c r="DC35" s="658"/>
      <c r="DD35" s="632">
        <v>22470</v>
      </c>
      <c r="DE35" s="656"/>
      <c r="DF35" s="656"/>
      <c r="DG35" s="656"/>
      <c r="DH35" s="656"/>
      <c r="DI35" s="656"/>
      <c r="DJ35" s="656"/>
      <c r="DK35" s="657"/>
      <c r="DL35" s="632">
        <v>22357</v>
      </c>
      <c r="DM35" s="656"/>
      <c r="DN35" s="656"/>
      <c r="DO35" s="656"/>
      <c r="DP35" s="656"/>
      <c r="DQ35" s="656"/>
      <c r="DR35" s="656"/>
      <c r="DS35" s="656"/>
      <c r="DT35" s="656"/>
      <c r="DU35" s="656"/>
      <c r="DV35" s="657"/>
      <c r="DW35" s="628">
        <v>0.5</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331618</v>
      </c>
      <c r="S36" s="624"/>
      <c r="T36" s="624"/>
      <c r="U36" s="624"/>
      <c r="V36" s="624"/>
      <c r="W36" s="624"/>
      <c r="X36" s="624"/>
      <c r="Y36" s="625"/>
      <c r="Z36" s="626">
        <v>5</v>
      </c>
      <c r="AA36" s="626"/>
      <c r="AB36" s="626"/>
      <c r="AC36" s="626"/>
      <c r="AD36" s="627" t="s">
        <v>121</v>
      </c>
      <c r="AE36" s="627"/>
      <c r="AF36" s="627"/>
      <c r="AG36" s="627"/>
      <c r="AH36" s="627"/>
      <c r="AI36" s="627"/>
      <c r="AJ36" s="627"/>
      <c r="AK36" s="627"/>
      <c r="AL36" s="628" t="s">
        <v>121</v>
      </c>
      <c r="AM36" s="629"/>
      <c r="AN36" s="629"/>
      <c r="AO36" s="630"/>
      <c r="AP36" s="222"/>
      <c r="AQ36" s="689" t="s">
        <v>315</v>
      </c>
      <c r="AR36" s="690"/>
      <c r="AS36" s="690"/>
      <c r="AT36" s="690"/>
      <c r="AU36" s="690"/>
      <c r="AV36" s="690"/>
      <c r="AW36" s="690"/>
      <c r="AX36" s="690"/>
      <c r="AY36" s="691"/>
      <c r="AZ36" s="612">
        <v>885729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18912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900247</v>
      </c>
      <c r="CS36" s="624"/>
      <c r="CT36" s="624"/>
      <c r="CU36" s="624"/>
      <c r="CV36" s="624"/>
      <c r="CW36" s="624"/>
      <c r="CX36" s="624"/>
      <c r="CY36" s="625"/>
      <c r="CZ36" s="628">
        <v>14.3</v>
      </c>
      <c r="DA36" s="653"/>
      <c r="DB36" s="653"/>
      <c r="DC36" s="658"/>
      <c r="DD36" s="632">
        <v>824203</v>
      </c>
      <c r="DE36" s="624"/>
      <c r="DF36" s="624"/>
      <c r="DG36" s="624"/>
      <c r="DH36" s="624"/>
      <c r="DI36" s="624"/>
      <c r="DJ36" s="624"/>
      <c r="DK36" s="625"/>
      <c r="DL36" s="632">
        <v>705194</v>
      </c>
      <c r="DM36" s="624"/>
      <c r="DN36" s="624"/>
      <c r="DO36" s="624"/>
      <c r="DP36" s="624"/>
      <c r="DQ36" s="624"/>
      <c r="DR36" s="624"/>
      <c r="DS36" s="624"/>
      <c r="DT36" s="624"/>
      <c r="DU36" s="624"/>
      <c r="DV36" s="625"/>
      <c r="DW36" s="628">
        <v>17</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90827</v>
      </c>
      <c r="S37" s="624"/>
      <c r="T37" s="624"/>
      <c r="U37" s="624"/>
      <c r="V37" s="624"/>
      <c r="W37" s="624"/>
      <c r="X37" s="624"/>
      <c r="Y37" s="625"/>
      <c r="Z37" s="626">
        <v>1.4</v>
      </c>
      <c r="AA37" s="626"/>
      <c r="AB37" s="626"/>
      <c r="AC37" s="626"/>
      <c r="AD37" s="627">
        <v>60</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174431</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18912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472401</v>
      </c>
      <c r="CS37" s="656"/>
      <c r="CT37" s="656"/>
      <c r="CU37" s="656"/>
      <c r="CV37" s="656"/>
      <c r="CW37" s="656"/>
      <c r="CX37" s="656"/>
      <c r="CY37" s="657"/>
      <c r="CZ37" s="628">
        <v>7.5</v>
      </c>
      <c r="DA37" s="653"/>
      <c r="DB37" s="653"/>
      <c r="DC37" s="658"/>
      <c r="DD37" s="632">
        <v>458765</v>
      </c>
      <c r="DE37" s="656"/>
      <c r="DF37" s="656"/>
      <c r="DG37" s="656"/>
      <c r="DH37" s="656"/>
      <c r="DI37" s="656"/>
      <c r="DJ37" s="656"/>
      <c r="DK37" s="657"/>
      <c r="DL37" s="632">
        <v>440893</v>
      </c>
      <c r="DM37" s="656"/>
      <c r="DN37" s="656"/>
      <c r="DO37" s="656"/>
      <c r="DP37" s="656"/>
      <c r="DQ37" s="656"/>
      <c r="DR37" s="656"/>
      <c r="DS37" s="656"/>
      <c r="DT37" s="656"/>
      <c r="DU37" s="656"/>
      <c r="DV37" s="657"/>
      <c r="DW37" s="628">
        <v>10.6</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152892</v>
      </c>
      <c r="S38" s="624"/>
      <c r="T38" s="624"/>
      <c r="U38" s="624"/>
      <c r="V38" s="624"/>
      <c r="W38" s="624"/>
      <c r="X38" s="624"/>
      <c r="Y38" s="625"/>
      <c r="Z38" s="626">
        <v>2.2999999999999998</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36000</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1764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675298</v>
      </c>
      <c r="CS38" s="624"/>
      <c r="CT38" s="624"/>
      <c r="CU38" s="624"/>
      <c r="CV38" s="624"/>
      <c r="CW38" s="624"/>
      <c r="CX38" s="624"/>
      <c r="CY38" s="625"/>
      <c r="CZ38" s="628">
        <v>10.7</v>
      </c>
      <c r="DA38" s="653"/>
      <c r="DB38" s="653"/>
      <c r="DC38" s="658"/>
      <c r="DD38" s="632">
        <v>534742</v>
      </c>
      <c r="DE38" s="624"/>
      <c r="DF38" s="624"/>
      <c r="DG38" s="624"/>
      <c r="DH38" s="624"/>
      <c r="DI38" s="624"/>
      <c r="DJ38" s="624"/>
      <c r="DK38" s="625"/>
      <c r="DL38" s="632">
        <v>510246</v>
      </c>
      <c r="DM38" s="624"/>
      <c r="DN38" s="624"/>
      <c r="DO38" s="624"/>
      <c r="DP38" s="624"/>
      <c r="DQ38" s="624"/>
      <c r="DR38" s="624"/>
      <c r="DS38" s="624"/>
      <c r="DT38" s="624"/>
      <c r="DU38" s="624"/>
      <c r="DV38" s="625"/>
      <c r="DW38" s="628">
        <v>12.3</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2798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329539</v>
      </c>
      <c r="CS39" s="656"/>
      <c r="CT39" s="656"/>
      <c r="CU39" s="656"/>
      <c r="CV39" s="656"/>
      <c r="CW39" s="656"/>
      <c r="CX39" s="656"/>
      <c r="CY39" s="657"/>
      <c r="CZ39" s="628">
        <v>5.2</v>
      </c>
      <c r="DA39" s="653"/>
      <c r="DB39" s="653"/>
      <c r="DC39" s="658"/>
      <c r="DD39" s="632">
        <v>253438</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28092</v>
      </c>
      <c r="S40" s="624"/>
      <c r="T40" s="624"/>
      <c r="U40" s="624"/>
      <c r="V40" s="624"/>
      <c r="W40" s="624"/>
      <c r="X40" s="624"/>
      <c r="Y40" s="625"/>
      <c r="Z40" s="626">
        <v>0.4</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6"/>
      <c r="BE40" s="656"/>
      <c r="BF40" s="669"/>
      <c r="BG40" s="673" t="s">
        <v>332</v>
      </c>
      <c r="BH40" s="674"/>
      <c r="BI40" s="674"/>
      <c r="BJ40" s="674"/>
      <c r="BK40" s="674"/>
      <c r="BL40" s="223"/>
      <c r="BM40" s="621" t="s">
        <v>333</v>
      </c>
      <c r="BN40" s="621"/>
      <c r="BO40" s="621"/>
      <c r="BP40" s="621"/>
      <c r="BQ40" s="621"/>
      <c r="BR40" s="621"/>
      <c r="BS40" s="621"/>
      <c r="BT40" s="621"/>
      <c r="BU40" s="622"/>
      <c r="BV40" s="623">
        <v>105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2930</v>
      </c>
      <c r="CS40" s="624"/>
      <c r="CT40" s="624"/>
      <c r="CU40" s="624"/>
      <c r="CV40" s="624"/>
      <c r="CW40" s="624"/>
      <c r="CX40" s="624"/>
      <c r="CY40" s="625"/>
      <c r="CZ40" s="628">
        <v>0</v>
      </c>
      <c r="DA40" s="653"/>
      <c r="DB40" s="653"/>
      <c r="DC40" s="658"/>
      <c r="DD40" s="632">
        <v>1930</v>
      </c>
      <c r="DE40" s="624"/>
      <c r="DF40" s="624"/>
      <c r="DG40" s="624"/>
      <c r="DH40" s="624"/>
      <c r="DI40" s="624"/>
      <c r="DJ40" s="624"/>
      <c r="DK40" s="625"/>
      <c r="DL40" s="632">
        <v>1930</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6697582</v>
      </c>
      <c r="S41" s="696"/>
      <c r="T41" s="696"/>
      <c r="U41" s="696"/>
      <c r="V41" s="696"/>
      <c r="W41" s="696"/>
      <c r="X41" s="696"/>
      <c r="Y41" s="700"/>
      <c r="Z41" s="701">
        <v>100</v>
      </c>
      <c r="AA41" s="701"/>
      <c r="AB41" s="701"/>
      <c r="AC41" s="701"/>
      <c r="AD41" s="702">
        <v>4125949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170357</v>
      </c>
      <c r="BA41" s="624"/>
      <c r="BB41" s="624"/>
      <c r="BC41" s="624"/>
      <c r="BD41" s="656"/>
      <c r="BE41" s="656"/>
      <c r="BF41" s="669"/>
      <c r="BG41" s="673"/>
      <c r="BH41" s="674"/>
      <c r="BI41" s="674"/>
      <c r="BJ41" s="674"/>
      <c r="BK41" s="674"/>
      <c r="BL41" s="223"/>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3"/>
      <c r="DB41" s="653"/>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504941</v>
      </c>
      <c r="BA42" s="696"/>
      <c r="BB42" s="696"/>
      <c r="BC42" s="696"/>
      <c r="BD42" s="682"/>
      <c r="BE42" s="682"/>
      <c r="BF42" s="684"/>
      <c r="BG42" s="675"/>
      <c r="BH42" s="676"/>
      <c r="BI42" s="676"/>
      <c r="BJ42" s="676"/>
      <c r="BK42" s="676"/>
      <c r="BL42" s="224"/>
      <c r="BM42" s="645" t="s">
        <v>340</v>
      </c>
      <c r="BN42" s="645"/>
      <c r="BO42" s="645"/>
      <c r="BP42" s="645"/>
      <c r="BQ42" s="645"/>
      <c r="BR42" s="645"/>
      <c r="BS42" s="645"/>
      <c r="BT42" s="645"/>
      <c r="BU42" s="646"/>
      <c r="BV42" s="695">
        <v>413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478913</v>
      </c>
      <c r="CS42" s="656"/>
      <c r="CT42" s="656"/>
      <c r="CU42" s="656"/>
      <c r="CV42" s="656"/>
      <c r="CW42" s="656"/>
      <c r="CX42" s="656"/>
      <c r="CY42" s="657"/>
      <c r="CZ42" s="628">
        <v>7.6</v>
      </c>
      <c r="DA42" s="653"/>
      <c r="DB42" s="653"/>
      <c r="DC42" s="658"/>
      <c r="DD42" s="632">
        <v>308153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33548</v>
      </c>
      <c r="CS43" s="656"/>
      <c r="CT43" s="656"/>
      <c r="CU43" s="656"/>
      <c r="CV43" s="656"/>
      <c r="CW43" s="656"/>
      <c r="CX43" s="656"/>
      <c r="CY43" s="657"/>
      <c r="CZ43" s="628">
        <v>0.5</v>
      </c>
      <c r="DA43" s="653"/>
      <c r="DB43" s="653"/>
      <c r="DC43" s="658"/>
      <c r="DD43" s="632">
        <v>33548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478913</v>
      </c>
      <c r="CS44" s="624"/>
      <c r="CT44" s="624"/>
      <c r="CU44" s="624"/>
      <c r="CV44" s="624"/>
      <c r="CW44" s="624"/>
      <c r="CX44" s="624"/>
      <c r="CY44" s="625"/>
      <c r="CZ44" s="628">
        <v>7.6</v>
      </c>
      <c r="DA44" s="629"/>
      <c r="DB44" s="629"/>
      <c r="DC44" s="635"/>
      <c r="DD44" s="632">
        <v>308153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56642</v>
      </c>
      <c r="CS45" s="656"/>
      <c r="CT45" s="656"/>
      <c r="CU45" s="656"/>
      <c r="CV45" s="656"/>
      <c r="CW45" s="656"/>
      <c r="CX45" s="656"/>
      <c r="CY45" s="657"/>
      <c r="CZ45" s="628">
        <v>0.9</v>
      </c>
      <c r="DA45" s="653"/>
      <c r="DB45" s="653"/>
      <c r="DC45" s="658"/>
      <c r="DD45" s="632">
        <v>19352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348</v>
      </c>
      <c r="CG46" s="621"/>
      <c r="CH46" s="621"/>
      <c r="CI46" s="621"/>
      <c r="CJ46" s="621"/>
      <c r="CK46" s="621"/>
      <c r="CL46" s="621"/>
      <c r="CM46" s="621"/>
      <c r="CN46" s="621"/>
      <c r="CO46" s="621"/>
      <c r="CP46" s="621"/>
      <c r="CQ46" s="622"/>
      <c r="CR46" s="623">
        <v>421947</v>
      </c>
      <c r="CS46" s="624"/>
      <c r="CT46" s="624"/>
      <c r="CU46" s="624"/>
      <c r="CV46" s="624"/>
      <c r="CW46" s="624"/>
      <c r="CX46" s="624"/>
      <c r="CY46" s="625"/>
      <c r="CZ46" s="628">
        <v>6.7</v>
      </c>
      <c r="DA46" s="629"/>
      <c r="DB46" s="629"/>
      <c r="DC46" s="635"/>
      <c r="DD46" s="632">
        <v>288477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349</v>
      </c>
      <c r="CG47" s="621"/>
      <c r="CH47" s="621"/>
      <c r="CI47" s="621"/>
      <c r="CJ47" s="621"/>
      <c r="CK47" s="621"/>
      <c r="CL47" s="621"/>
      <c r="CM47" s="621"/>
      <c r="CN47" s="621"/>
      <c r="CO47" s="621"/>
      <c r="CP47" s="621"/>
      <c r="CQ47" s="622"/>
      <c r="CR47" s="623" t="s">
        <v>121</v>
      </c>
      <c r="CS47" s="656"/>
      <c r="CT47" s="656"/>
      <c r="CU47" s="656"/>
      <c r="CV47" s="656"/>
      <c r="CW47" s="656"/>
      <c r="CX47" s="656"/>
      <c r="CY47" s="657"/>
      <c r="CZ47" s="628" t="s">
        <v>121</v>
      </c>
      <c r="DA47" s="653"/>
      <c r="DB47" s="653"/>
      <c r="DC47" s="658"/>
      <c r="DD47" s="632" t="s">
        <v>121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6292619</v>
      </c>
      <c r="CS49" s="682"/>
      <c r="CT49" s="682"/>
      <c r="CU49" s="682"/>
      <c r="CV49" s="682"/>
      <c r="CW49" s="682"/>
      <c r="CX49" s="682"/>
      <c r="CY49" s="711"/>
      <c r="CZ49" s="703">
        <v>100</v>
      </c>
      <c r="DA49" s="712"/>
      <c r="DB49" s="712"/>
      <c r="DC49" s="713"/>
      <c r="DD49" s="714">
        <v>4787504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8QiBF9Es4OB97TRhQSlkCIW/eFq4Bf/S6+NK1274JtXborLjg5IIBZhF/ad3ldmVg2SQNR2nkkEAoAVaq2So2A==" saltValue="LJBRHQNov3WSrhu//brkN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6697</v>
      </c>
      <c r="R7" s="753"/>
      <c r="S7" s="753"/>
      <c r="T7" s="753"/>
      <c r="U7" s="753"/>
      <c r="V7" s="753">
        <v>6292</v>
      </c>
      <c r="W7" s="753"/>
      <c r="X7" s="753"/>
      <c r="Y7" s="753"/>
      <c r="Z7" s="753"/>
      <c r="AA7" s="753">
        <v>405</v>
      </c>
      <c r="AB7" s="753"/>
      <c r="AC7" s="753"/>
      <c r="AD7" s="753"/>
      <c r="AE7" s="754"/>
      <c r="AF7" s="755">
        <v>368</v>
      </c>
      <c r="AG7" s="756"/>
      <c r="AH7" s="756"/>
      <c r="AI7" s="756"/>
      <c r="AJ7" s="757"/>
      <c r="AK7" s="758">
        <v>262707</v>
      </c>
      <c r="AL7" s="759"/>
      <c r="AM7" s="759"/>
      <c r="AN7" s="759"/>
      <c r="AO7" s="759"/>
      <c r="AP7" s="759">
        <v>4979</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563</v>
      </c>
      <c r="BS7" s="746" t="s">
        <v>564</v>
      </c>
      <c r="BT7" s="747"/>
      <c r="BU7" s="747"/>
      <c r="BV7" s="747"/>
      <c r="BW7" s="747"/>
      <c r="BX7" s="747"/>
      <c r="BY7" s="747"/>
      <c r="BZ7" s="747"/>
      <c r="CA7" s="747"/>
      <c r="CB7" s="747"/>
      <c r="CC7" s="747"/>
      <c r="CD7" s="747"/>
      <c r="CE7" s="747"/>
      <c r="CF7" s="747"/>
      <c r="CG7" s="762"/>
      <c r="CH7" s="743">
        <v>0</v>
      </c>
      <c r="CI7" s="744"/>
      <c r="CJ7" s="744"/>
      <c r="CK7" s="744"/>
      <c r="CL7" s="745"/>
      <c r="CM7" s="743">
        <v>143</v>
      </c>
      <c r="CN7" s="744"/>
      <c r="CO7" s="744"/>
      <c r="CP7" s="744"/>
      <c r="CQ7" s="745"/>
      <c r="CR7" s="743">
        <v>3</v>
      </c>
      <c r="CS7" s="744"/>
      <c r="CT7" s="744"/>
      <c r="CU7" s="744"/>
      <c r="CV7" s="745"/>
      <c r="CW7" s="743" t="s">
        <v>552</v>
      </c>
      <c r="CX7" s="744"/>
      <c r="CY7" s="744"/>
      <c r="CZ7" s="744"/>
      <c r="DA7" s="745"/>
      <c r="DB7" s="743">
        <v>263</v>
      </c>
      <c r="DC7" s="744"/>
      <c r="DD7" s="744"/>
      <c r="DE7" s="744"/>
      <c r="DF7" s="745"/>
      <c r="DG7" s="743" t="s">
        <v>552</v>
      </c>
      <c r="DH7" s="744"/>
      <c r="DI7" s="744"/>
      <c r="DJ7" s="744"/>
      <c r="DK7" s="745"/>
      <c r="DL7" s="743" t="s">
        <v>552</v>
      </c>
      <c r="DM7" s="744"/>
      <c r="DN7" s="744"/>
      <c r="DO7" s="744"/>
      <c r="DP7" s="745"/>
      <c r="DQ7" s="743" t="s">
        <v>552</v>
      </c>
      <c r="DR7" s="744"/>
      <c r="DS7" s="744"/>
      <c r="DT7" s="744"/>
      <c r="DU7" s="745"/>
      <c r="DV7" s="746"/>
      <c r="DW7" s="747"/>
      <c r="DX7" s="747"/>
      <c r="DY7" s="747"/>
      <c r="DZ7" s="748"/>
      <c r="EA7" s="234"/>
    </row>
    <row r="8" spans="1:131" s="235" customFormat="1" ht="26.25" customHeight="1" x14ac:dyDescent="0.2">
      <c r="A8" s="238">
        <v>2</v>
      </c>
      <c r="B8" s="780" t="s">
        <v>375</v>
      </c>
      <c r="C8" s="781"/>
      <c r="D8" s="781"/>
      <c r="E8" s="781"/>
      <c r="F8" s="781"/>
      <c r="G8" s="781"/>
      <c r="H8" s="781"/>
      <c r="I8" s="781"/>
      <c r="J8" s="781"/>
      <c r="K8" s="781"/>
      <c r="L8" s="781"/>
      <c r="M8" s="781"/>
      <c r="N8" s="781"/>
      <c r="O8" s="781"/>
      <c r="P8" s="782"/>
      <c r="Q8" s="783">
        <v>5</v>
      </c>
      <c r="R8" s="784"/>
      <c r="S8" s="784"/>
      <c r="T8" s="784"/>
      <c r="U8" s="784"/>
      <c r="V8" s="784">
        <v>5</v>
      </c>
      <c r="W8" s="784"/>
      <c r="X8" s="784"/>
      <c r="Y8" s="784"/>
      <c r="Z8" s="784"/>
      <c r="AA8" s="784">
        <v>0</v>
      </c>
      <c r="AB8" s="784"/>
      <c r="AC8" s="784"/>
      <c r="AD8" s="784"/>
      <c r="AE8" s="785"/>
      <c r="AF8" s="786">
        <v>0</v>
      </c>
      <c r="AG8" s="787"/>
      <c r="AH8" s="787"/>
      <c r="AI8" s="787"/>
      <c r="AJ8" s="788"/>
      <c r="AK8" s="769" t="s">
        <v>551</v>
      </c>
      <c r="AL8" s="770"/>
      <c r="AM8" s="770"/>
      <c r="AN8" s="770"/>
      <c r="AO8" s="770"/>
      <c r="AP8" s="770" t="s">
        <v>551</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t="s">
        <v>376</v>
      </c>
      <c r="C9" s="781"/>
      <c r="D9" s="781"/>
      <c r="E9" s="781"/>
      <c r="F9" s="781"/>
      <c r="G9" s="781"/>
      <c r="H9" s="781"/>
      <c r="I9" s="781"/>
      <c r="J9" s="781"/>
      <c r="K9" s="781"/>
      <c r="L9" s="781"/>
      <c r="M9" s="781"/>
      <c r="N9" s="781"/>
      <c r="O9" s="781"/>
      <c r="P9" s="782"/>
      <c r="Q9" s="783">
        <v>4</v>
      </c>
      <c r="R9" s="784"/>
      <c r="S9" s="784"/>
      <c r="T9" s="784"/>
      <c r="U9" s="784"/>
      <c r="V9" s="784">
        <v>4</v>
      </c>
      <c r="W9" s="784"/>
      <c r="X9" s="784"/>
      <c r="Y9" s="784"/>
      <c r="Z9" s="784"/>
      <c r="AA9" s="784" t="s">
        <v>551</v>
      </c>
      <c r="AB9" s="784"/>
      <c r="AC9" s="784"/>
      <c r="AD9" s="784"/>
      <c r="AE9" s="785"/>
      <c r="AF9" s="786" t="s">
        <v>121</v>
      </c>
      <c r="AG9" s="787"/>
      <c r="AH9" s="787"/>
      <c r="AI9" s="787"/>
      <c r="AJ9" s="788"/>
      <c r="AK9" s="769">
        <v>3</v>
      </c>
      <c r="AL9" s="770"/>
      <c r="AM9" s="770"/>
      <c r="AN9" s="770"/>
      <c r="AO9" s="770"/>
      <c r="AP9" s="770" t="s">
        <v>551</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378</v>
      </c>
      <c r="B23" s="789" t="s">
        <v>379</v>
      </c>
      <c r="C23" s="790"/>
      <c r="D23" s="790"/>
      <c r="E23" s="790"/>
      <c r="F23" s="790"/>
      <c r="G23" s="790"/>
      <c r="H23" s="790"/>
      <c r="I23" s="790"/>
      <c r="J23" s="790"/>
      <c r="K23" s="790"/>
      <c r="L23" s="790"/>
      <c r="M23" s="790"/>
      <c r="N23" s="790"/>
      <c r="O23" s="790"/>
      <c r="P23" s="791"/>
      <c r="Q23" s="792">
        <v>6698</v>
      </c>
      <c r="R23" s="793"/>
      <c r="S23" s="793"/>
      <c r="T23" s="793"/>
      <c r="U23" s="793"/>
      <c r="V23" s="793">
        <v>6293</v>
      </c>
      <c r="W23" s="793"/>
      <c r="X23" s="793"/>
      <c r="Y23" s="793"/>
      <c r="Z23" s="793"/>
      <c r="AA23" s="793">
        <v>405</v>
      </c>
      <c r="AB23" s="793"/>
      <c r="AC23" s="793"/>
      <c r="AD23" s="793"/>
      <c r="AE23" s="794"/>
      <c r="AF23" s="795">
        <v>368</v>
      </c>
      <c r="AG23" s="793"/>
      <c r="AH23" s="793"/>
      <c r="AI23" s="793"/>
      <c r="AJ23" s="796"/>
      <c r="AK23" s="797"/>
      <c r="AL23" s="798"/>
      <c r="AM23" s="798"/>
      <c r="AN23" s="798"/>
      <c r="AO23" s="798"/>
      <c r="AP23" s="793">
        <v>4979</v>
      </c>
      <c r="AQ23" s="793"/>
      <c r="AR23" s="793"/>
      <c r="AS23" s="793"/>
      <c r="AT23" s="793"/>
      <c r="AU23" s="809"/>
      <c r="AV23" s="809"/>
      <c r="AW23" s="809"/>
      <c r="AX23" s="809"/>
      <c r="AY23" s="810"/>
      <c r="AZ23" s="811" t="s">
        <v>121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390</v>
      </c>
      <c r="C28" s="750"/>
      <c r="D28" s="750"/>
      <c r="E28" s="750"/>
      <c r="F28" s="750"/>
      <c r="G28" s="750"/>
      <c r="H28" s="750"/>
      <c r="I28" s="750"/>
      <c r="J28" s="750"/>
      <c r="K28" s="750"/>
      <c r="L28" s="750"/>
      <c r="M28" s="750"/>
      <c r="N28" s="750"/>
      <c r="O28" s="750"/>
      <c r="P28" s="751"/>
      <c r="Q28" s="822">
        <v>1701</v>
      </c>
      <c r="R28" s="823"/>
      <c r="S28" s="823"/>
      <c r="T28" s="823"/>
      <c r="U28" s="823"/>
      <c r="V28" s="823">
        <v>1682</v>
      </c>
      <c r="W28" s="823"/>
      <c r="X28" s="823"/>
      <c r="Y28" s="823"/>
      <c r="Z28" s="823"/>
      <c r="AA28" s="823">
        <v>19</v>
      </c>
      <c r="AB28" s="823"/>
      <c r="AC28" s="823"/>
      <c r="AD28" s="823"/>
      <c r="AE28" s="824"/>
      <c r="AF28" s="825">
        <v>19</v>
      </c>
      <c r="AG28" s="823"/>
      <c r="AH28" s="823"/>
      <c r="AI28" s="823"/>
      <c r="AJ28" s="826"/>
      <c r="AK28" s="827">
        <v>170</v>
      </c>
      <c r="AL28" s="828"/>
      <c r="AM28" s="828"/>
      <c r="AN28" s="828"/>
      <c r="AO28" s="828"/>
      <c r="AP28" s="828" t="s">
        <v>552</v>
      </c>
      <c r="AQ28" s="828"/>
      <c r="AR28" s="828"/>
      <c r="AS28" s="828"/>
      <c r="AT28" s="828"/>
      <c r="AU28" s="828" t="s">
        <v>552</v>
      </c>
      <c r="AV28" s="828"/>
      <c r="AW28" s="828"/>
      <c r="AX28" s="828"/>
      <c r="AY28" s="828"/>
      <c r="AZ28" s="829" t="s">
        <v>552</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391</v>
      </c>
      <c r="C29" s="781"/>
      <c r="D29" s="781"/>
      <c r="E29" s="781"/>
      <c r="F29" s="781"/>
      <c r="G29" s="781"/>
      <c r="H29" s="781"/>
      <c r="I29" s="781"/>
      <c r="J29" s="781"/>
      <c r="K29" s="781"/>
      <c r="L29" s="781"/>
      <c r="M29" s="781"/>
      <c r="N29" s="781"/>
      <c r="O29" s="781"/>
      <c r="P29" s="782"/>
      <c r="Q29" s="783">
        <v>1617</v>
      </c>
      <c r="R29" s="784"/>
      <c r="S29" s="784"/>
      <c r="T29" s="784"/>
      <c r="U29" s="784"/>
      <c r="V29" s="784">
        <v>1495</v>
      </c>
      <c r="W29" s="784"/>
      <c r="X29" s="784"/>
      <c r="Y29" s="784"/>
      <c r="Z29" s="784"/>
      <c r="AA29" s="784">
        <v>122</v>
      </c>
      <c r="AB29" s="784"/>
      <c r="AC29" s="784"/>
      <c r="AD29" s="784"/>
      <c r="AE29" s="785"/>
      <c r="AF29" s="786">
        <v>122</v>
      </c>
      <c r="AG29" s="787"/>
      <c r="AH29" s="787"/>
      <c r="AI29" s="787"/>
      <c r="AJ29" s="788"/>
      <c r="AK29" s="834">
        <v>236</v>
      </c>
      <c r="AL29" s="830"/>
      <c r="AM29" s="830"/>
      <c r="AN29" s="830"/>
      <c r="AO29" s="830"/>
      <c r="AP29" s="830" t="s">
        <v>552</v>
      </c>
      <c r="AQ29" s="830"/>
      <c r="AR29" s="830"/>
      <c r="AS29" s="830"/>
      <c r="AT29" s="830"/>
      <c r="AU29" s="830" t="s">
        <v>552</v>
      </c>
      <c r="AV29" s="830"/>
      <c r="AW29" s="830"/>
      <c r="AX29" s="830"/>
      <c r="AY29" s="830"/>
      <c r="AZ29" s="831" t="s">
        <v>552</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392</v>
      </c>
      <c r="C30" s="781"/>
      <c r="D30" s="781"/>
      <c r="E30" s="781"/>
      <c r="F30" s="781"/>
      <c r="G30" s="781"/>
      <c r="H30" s="781"/>
      <c r="I30" s="781"/>
      <c r="J30" s="781"/>
      <c r="K30" s="781"/>
      <c r="L30" s="781"/>
      <c r="M30" s="781"/>
      <c r="N30" s="781"/>
      <c r="O30" s="781"/>
      <c r="P30" s="782"/>
      <c r="Q30" s="783">
        <v>213</v>
      </c>
      <c r="R30" s="784"/>
      <c r="S30" s="784"/>
      <c r="T30" s="784"/>
      <c r="U30" s="784"/>
      <c r="V30" s="784">
        <v>210</v>
      </c>
      <c r="W30" s="784"/>
      <c r="X30" s="784"/>
      <c r="Y30" s="784"/>
      <c r="Z30" s="784"/>
      <c r="AA30" s="784">
        <v>2</v>
      </c>
      <c r="AB30" s="784"/>
      <c r="AC30" s="784"/>
      <c r="AD30" s="784"/>
      <c r="AE30" s="785"/>
      <c r="AF30" s="786">
        <v>2</v>
      </c>
      <c r="AG30" s="787"/>
      <c r="AH30" s="787"/>
      <c r="AI30" s="787"/>
      <c r="AJ30" s="788"/>
      <c r="AK30" s="834">
        <v>57</v>
      </c>
      <c r="AL30" s="830"/>
      <c r="AM30" s="830"/>
      <c r="AN30" s="830"/>
      <c r="AO30" s="830"/>
      <c r="AP30" s="830" t="s">
        <v>552</v>
      </c>
      <c r="AQ30" s="830"/>
      <c r="AR30" s="830"/>
      <c r="AS30" s="830"/>
      <c r="AT30" s="830"/>
      <c r="AU30" s="830" t="s">
        <v>552</v>
      </c>
      <c r="AV30" s="830"/>
      <c r="AW30" s="830"/>
      <c r="AX30" s="830"/>
      <c r="AY30" s="830"/>
      <c r="AZ30" s="831" t="s">
        <v>552</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393</v>
      </c>
      <c r="C31" s="781"/>
      <c r="D31" s="781"/>
      <c r="E31" s="781"/>
      <c r="F31" s="781"/>
      <c r="G31" s="781"/>
      <c r="H31" s="781"/>
      <c r="I31" s="781"/>
      <c r="J31" s="781"/>
      <c r="K31" s="781"/>
      <c r="L31" s="781"/>
      <c r="M31" s="781"/>
      <c r="N31" s="781"/>
      <c r="O31" s="781"/>
      <c r="P31" s="782"/>
      <c r="Q31" s="783">
        <v>10</v>
      </c>
      <c r="R31" s="784"/>
      <c r="S31" s="784"/>
      <c r="T31" s="784"/>
      <c r="U31" s="784"/>
      <c r="V31" s="784">
        <v>5</v>
      </c>
      <c r="W31" s="784"/>
      <c r="X31" s="784"/>
      <c r="Y31" s="784"/>
      <c r="Z31" s="784"/>
      <c r="AA31" s="784">
        <v>5</v>
      </c>
      <c r="AB31" s="784"/>
      <c r="AC31" s="784"/>
      <c r="AD31" s="784"/>
      <c r="AE31" s="785"/>
      <c r="AF31" s="786">
        <v>5</v>
      </c>
      <c r="AG31" s="787"/>
      <c r="AH31" s="787"/>
      <c r="AI31" s="787"/>
      <c r="AJ31" s="788"/>
      <c r="AK31" s="834">
        <v>1</v>
      </c>
      <c r="AL31" s="830"/>
      <c r="AM31" s="830"/>
      <c r="AN31" s="830"/>
      <c r="AO31" s="830"/>
      <c r="AP31" s="830" t="s">
        <v>552</v>
      </c>
      <c r="AQ31" s="830"/>
      <c r="AR31" s="830"/>
      <c r="AS31" s="830"/>
      <c r="AT31" s="830"/>
      <c r="AU31" s="830" t="s">
        <v>552</v>
      </c>
      <c r="AV31" s="830"/>
      <c r="AW31" s="830"/>
      <c r="AX31" s="830"/>
      <c r="AY31" s="830"/>
      <c r="AZ31" s="831" t="s">
        <v>552</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394</v>
      </c>
      <c r="C32" s="781"/>
      <c r="D32" s="781"/>
      <c r="E32" s="781"/>
      <c r="F32" s="781"/>
      <c r="G32" s="781"/>
      <c r="H32" s="781"/>
      <c r="I32" s="781"/>
      <c r="J32" s="781"/>
      <c r="K32" s="781"/>
      <c r="L32" s="781"/>
      <c r="M32" s="781"/>
      <c r="N32" s="781"/>
      <c r="O32" s="781"/>
      <c r="P32" s="782"/>
      <c r="Q32" s="783">
        <v>245</v>
      </c>
      <c r="R32" s="784"/>
      <c r="S32" s="784"/>
      <c r="T32" s="784"/>
      <c r="U32" s="784"/>
      <c r="V32" s="784">
        <v>225</v>
      </c>
      <c r="W32" s="784"/>
      <c r="X32" s="784"/>
      <c r="Y32" s="784"/>
      <c r="Z32" s="784"/>
      <c r="AA32" s="784">
        <v>21</v>
      </c>
      <c r="AB32" s="784"/>
      <c r="AC32" s="784"/>
      <c r="AD32" s="784"/>
      <c r="AE32" s="785"/>
      <c r="AF32" s="786">
        <v>545</v>
      </c>
      <c r="AG32" s="787"/>
      <c r="AH32" s="787"/>
      <c r="AI32" s="787"/>
      <c r="AJ32" s="788"/>
      <c r="AK32" s="834">
        <v>174</v>
      </c>
      <c r="AL32" s="830"/>
      <c r="AM32" s="830"/>
      <c r="AN32" s="830"/>
      <c r="AO32" s="830"/>
      <c r="AP32" s="830">
        <v>855</v>
      </c>
      <c r="AQ32" s="830"/>
      <c r="AR32" s="830"/>
      <c r="AS32" s="830"/>
      <c r="AT32" s="830"/>
      <c r="AU32" s="830" t="s">
        <v>553</v>
      </c>
      <c r="AV32" s="830"/>
      <c r="AW32" s="830"/>
      <c r="AX32" s="830"/>
      <c r="AY32" s="830"/>
      <c r="AZ32" s="831" t="s">
        <v>553</v>
      </c>
      <c r="BA32" s="831"/>
      <c r="BB32" s="831"/>
      <c r="BC32" s="831"/>
      <c r="BD32" s="831"/>
      <c r="BE32" s="832" t="s">
        <v>395</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396</v>
      </c>
      <c r="C33" s="781"/>
      <c r="D33" s="781"/>
      <c r="E33" s="781"/>
      <c r="F33" s="781"/>
      <c r="G33" s="781"/>
      <c r="H33" s="781"/>
      <c r="I33" s="781"/>
      <c r="J33" s="781"/>
      <c r="K33" s="781"/>
      <c r="L33" s="781"/>
      <c r="M33" s="781"/>
      <c r="N33" s="781"/>
      <c r="O33" s="781"/>
      <c r="P33" s="782"/>
      <c r="Q33" s="783">
        <v>237</v>
      </c>
      <c r="R33" s="784"/>
      <c r="S33" s="784"/>
      <c r="T33" s="784"/>
      <c r="U33" s="784"/>
      <c r="V33" s="784">
        <v>190</v>
      </c>
      <c r="W33" s="784"/>
      <c r="X33" s="784"/>
      <c r="Y33" s="784"/>
      <c r="Z33" s="784"/>
      <c r="AA33" s="784">
        <v>46</v>
      </c>
      <c r="AB33" s="784"/>
      <c r="AC33" s="784"/>
      <c r="AD33" s="784"/>
      <c r="AE33" s="785"/>
      <c r="AF33" s="786">
        <v>9</v>
      </c>
      <c r="AG33" s="787"/>
      <c r="AH33" s="787"/>
      <c r="AI33" s="787"/>
      <c r="AJ33" s="788"/>
      <c r="AK33" s="834">
        <v>36</v>
      </c>
      <c r="AL33" s="830"/>
      <c r="AM33" s="830"/>
      <c r="AN33" s="830"/>
      <c r="AO33" s="830"/>
      <c r="AP33" s="830">
        <v>1946</v>
      </c>
      <c r="AQ33" s="830"/>
      <c r="AR33" s="830"/>
      <c r="AS33" s="830"/>
      <c r="AT33" s="830"/>
      <c r="AU33" s="830">
        <v>1876</v>
      </c>
      <c r="AV33" s="830"/>
      <c r="AW33" s="830"/>
      <c r="AX33" s="830"/>
      <c r="AY33" s="830"/>
      <c r="AZ33" s="831" t="s">
        <v>553</v>
      </c>
      <c r="BA33" s="831"/>
      <c r="BB33" s="831"/>
      <c r="BC33" s="831"/>
      <c r="BD33" s="831"/>
      <c r="BE33" s="832" t="s">
        <v>395</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378</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703</v>
      </c>
      <c r="AG63" s="844"/>
      <c r="AH63" s="844"/>
      <c r="AI63" s="844"/>
      <c r="AJ63" s="845"/>
      <c r="AK63" s="846"/>
      <c r="AL63" s="841"/>
      <c r="AM63" s="841"/>
      <c r="AN63" s="841"/>
      <c r="AO63" s="841"/>
      <c r="AP63" s="844">
        <v>2801</v>
      </c>
      <c r="AQ63" s="844"/>
      <c r="AR63" s="844"/>
      <c r="AS63" s="844"/>
      <c r="AT63" s="844"/>
      <c r="AU63" s="844">
        <v>1876</v>
      </c>
      <c r="AV63" s="844"/>
      <c r="AW63" s="844"/>
      <c r="AX63" s="844"/>
      <c r="AY63" s="844"/>
      <c r="AZ63" s="848"/>
      <c r="BA63" s="848"/>
      <c r="BB63" s="848"/>
      <c r="BC63" s="848"/>
      <c r="BD63" s="848"/>
      <c r="BE63" s="849"/>
      <c r="BF63" s="849"/>
      <c r="BG63" s="849"/>
      <c r="BH63" s="849"/>
      <c r="BI63" s="850"/>
      <c r="BJ63" s="851" t="s">
        <v>121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401</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554</v>
      </c>
      <c r="C68" s="870"/>
      <c r="D68" s="870"/>
      <c r="E68" s="870"/>
      <c r="F68" s="870"/>
      <c r="G68" s="870"/>
      <c r="H68" s="870"/>
      <c r="I68" s="870"/>
      <c r="J68" s="870"/>
      <c r="K68" s="870"/>
      <c r="L68" s="870"/>
      <c r="M68" s="870"/>
      <c r="N68" s="870"/>
      <c r="O68" s="870"/>
      <c r="P68" s="871"/>
      <c r="Q68" s="872">
        <v>2</v>
      </c>
      <c r="R68" s="866"/>
      <c r="S68" s="866"/>
      <c r="T68" s="866"/>
      <c r="U68" s="866"/>
      <c r="V68" s="866">
        <v>1</v>
      </c>
      <c r="W68" s="866"/>
      <c r="X68" s="866"/>
      <c r="Y68" s="866"/>
      <c r="Z68" s="866"/>
      <c r="AA68" s="866">
        <v>1</v>
      </c>
      <c r="AB68" s="866"/>
      <c r="AC68" s="866"/>
      <c r="AD68" s="866"/>
      <c r="AE68" s="866"/>
      <c r="AF68" s="866">
        <v>1</v>
      </c>
      <c r="AG68" s="866"/>
      <c r="AH68" s="866"/>
      <c r="AI68" s="866"/>
      <c r="AJ68" s="866"/>
      <c r="AK68" s="866" t="s">
        <v>553</v>
      </c>
      <c r="AL68" s="866"/>
      <c r="AM68" s="866"/>
      <c r="AN68" s="866"/>
      <c r="AO68" s="866"/>
      <c r="AP68" s="866" t="s">
        <v>553</v>
      </c>
      <c r="AQ68" s="866"/>
      <c r="AR68" s="866"/>
      <c r="AS68" s="866"/>
      <c r="AT68" s="866"/>
      <c r="AU68" s="866" t="s">
        <v>553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555</v>
      </c>
      <c r="C69" s="874"/>
      <c r="D69" s="874"/>
      <c r="E69" s="874"/>
      <c r="F69" s="874"/>
      <c r="G69" s="874"/>
      <c r="H69" s="874"/>
      <c r="I69" s="874"/>
      <c r="J69" s="874"/>
      <c r="K69" s="874"/>
      <c r="L69" s="874"/>
      <c r="M69" s="874"/>
      <c r="N69" s="874"/>
      <c r="O69" s="874"/>
      <c r="P69" s="875"/>
      <c r="Q69" s="876">
        <v>4557</v>
      </c>
      <c r="R69" s="830"/>
      <c r="S69" s="830"/>
      <c r="T69" s="830"/>
      <c r="U69" s="830"/>
      <c r="V69" s="830">
        <v>3585</v>
      </c>
      <c r="W69" s="830"/>
      <c r="X69" s="830"/>
      <c r="Y69" s="830"/>
      <c r="Z69" s="830"/>
      <c r="AA69" s="830">
        <v>972</v>
      </c>
      <c r="AB69" s="830"/>
      <c r="AC69" s="830"/>
      <c r="AD69" s="830"/>
      <c r="AE69" s="830"/>
      <c r="AF69" s="830">
        <v>972</v>
      </c>
      <c r="AG69" s="830"/>
      <c r="AH69" s="830"/>
      <c r="AI69" s="830"/>
      <c r="AJ69" s="830"/>
      <c r="AK69" s="830">
        <v>2</v>
      </c>
      <c r="AL69" s="830"/>
      <c r="AM69" s="830"/>
      <c r="AN69" s="830"/>
      <c r="AO69" s="830"/>
      <c r="AP69" s="830" t="s">
        <v>553</v>
      </c>
      <c r="AQ69" s="830"/>
      <c r="AR69" s="830"/>
      <c r="AS69" s="830"/>
      <c r="AT69" s="830"/>
      <c r="AU69" s="830" t="s">
        <v>553</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556</v>
      </c>
      <c r="C70" s="874"/>
      <c r="D70" s="874"/>
      <c r="E70" s="874"/>
      <c r="F70" s="874"/>
      <c r="G70" s="874"/>
      <c r="H70" s="874"/>
      <c r="I70" s="874"/>
      <c r="J70" s="874"/>
      <c r="K70" s="874"/>
      <c r="L70" s="874"/>
      <c r="M70" s="874"/>
      <c r="N70" s="874"/>
      <c r="O70" s="874"/>
      <c r="P70" s="875"/>
      <c r="Q70" s="876">
        <v>101</v>
      </c>
      <c r="R70" s="830"/>
      <c r="S70" s="830"/>
      <c r="T70" s="830"/>
      <c r="U70" s="830"/>
      <c r="V70" s="830">
        <v>70</v>
      </c>
      <c r="W70" s="830"/>
      <c r="X70" s="830"/>
      <c r="Y70" s="830"/>
      <c r="Z70" s="830"/>
      <c r="AA70" s="830">
        <v>31</v>
      </c>
      <c r="AB70" s="830"/>
      <c r="AC70" s="830"/>
      <c r="AD70" s="830"/>
      <c r="AE70" s="830"/>
      <c r="AF70" s="830">
        <v>31</v>
      </c>
      <c r="AG70" s="830"/>
      <c r="AH70" s="830"/>
      <c r="AI70" s="830"/>
      <c r="AJ70" s="830"/>
      <c r="AK70" s="830" t="s">
        <v>553</v>
      </c>
      <c r="AL70" s="830"/>
      <c r="AM70" s="830"/>
      <c r="AN70" s="830"/>
      <c r="AO70" s="830"/>
      <c r="AP70" s="830" t="s">
        <v>553</v>
      </c>
      <c r="AQ70" s="830"/>
      <c r="AR70" s="830"/>
      <c r="AS70" s="830"/>
      <c r="AT70" s="830"/>
      <c r="AU70" s="830" t="s">
        <v>553</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557</v>
      </c>
      <c r="C71" s="874"/>
      <c r="D71" s="874"/>
      <c r="E71" s="874"/>
      <c r="F71" s="874"/>
      <c r="G71" s="874"/>
      <c r="H71" s="874"/>
      <c r="I71" s="874"/>
      <c r="J71" s="874"/>
      <c r="K71" s="874"/>
      <c r="L71" s="874"/>
      <c r="M71" s="874"/>
      <c r="N71" s="874"/>
      <c r="O71" s="874"/>
      <c r="P71" s="875"/>
      <c r="Q71" s="876">
        <v>80</v>
      </c>
      <c r="R71" s="830"/>
      <c r="S71" s="830"/>
      <c r="T71" s="830"/>
      <c r="U71" s="830"/>
      <c r="V71" s="830">
        <v>73</v>
      </c>
      <c r="W71" s="830"/>
      <c r="X71" s="830"/>
      <c r="Y71" s="830"/>
      <c r="Z71" s="830"/>
      <c r="AA71" s="830">
        <v>7</v>
      </c>
      <c r="AB71" s="830"/>
      <c r="AC71" s="830"/>
      <c r="AD71" s="830"/>
      <c r="AE71" s="830"/>
      <c r="AF71" s="830">
        <v>7</v>
      </c>
      <c r="AG71" s="830"/>
      <c r="AH71" s="830"/>
      <c r="AI71" s="830"/>
      <c r="AJ71" s="830"/>
      <c r="AK71" s="830">
        <v>20</v>
      </c>
      <c r="AL71" s="830"/>
      <c r="AM71" s="830"/>
      <c r="AN71" s="830"/>
      <c r="AO71" s="830"/>
      <c r="AP71" s="830" t="s">
        <v>553</v>
      </c>
      <c r="AQ71" s="830"/>
      <c r="AR71" s="830"/>
      <c r="AS71" s="830"/>
      <c r="AT71" s="830"/>
      <c r="AU71" s="830" t="s">
        <v>553</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558</v>
      </c>
      <c r="C72" s="874"/>
      <c r="D72" s="874"/>
      <c r="E72" s="874"/>
      <c r="F72" s="874"/>
      <c r="G72" s="874"/>
      <c r="H72" s="874"/>
      <c r="I72" s="874"/>
      <c r="J72" s="874"/>
      <c r="K72" s="874"/>
      <c r="L72" s="874"/>
      <c r="M72" s="874"/>
      <c r="N72" s="874"/>
      <c r="O72" s="874"/>
      <c r="P72" s="875"/>
      <c r="Q72" s="876">
        <v>141377</v>
      </c>
      <c r="R72" s="830"/>
      <c r="S72" s="830"/>
      <c r="T72" s="830"/>
      <c r="U72" s="830"/>
      <c r="V72" s="830">
        <v>138807</v>
      </c>
      <c r="W72" s="830"/>
      <c r="X72" s="830"/>
      <c r="Y72" s="830"/>
      <c r="Z72" s="830"/>
      <c r="AA72" s="830">
        <v>2570</v>
      </c>
      <c r="AB72" s="830"/>
      <c r="AC72" s="830"/>
      <c r="AD72" s="830"/>
      <c r="AE72" s="830"/>
      <c r="AF72" s="830">
        <v>2570</v>
      </c>
      <c r="AG72" s="830"/>
      <c r="AH72" s="830"/>
      <c r="AI72" s="830"/>
      <c r="AJ72" s="830"/>
      <c r="AK72" s="830" t="s">
        <v>553</v>
      </c>
      <c r="AL72" s="830"/>
      <c r="AM72" s="830"/>
      <c r="AN72" s="830"/>
      <c r="AO72" s="830"/>
      <c r="AP72" s="830" t="s">
        <v>553</v>
      </c>
      <c r="AQ72" s="830"/>
      <c r="AR72" s="830"/>
      <c r="AS72" s="830"/>
      <c r="AT72" s="830"/>
      <c r="AU72" s="830" t="s">
        <v>553</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559</v>
      </c>
      <c r="C73" s="874"/>
      <c r="D73" s="874"/>
      <c r="E73" s="874"/>
      <c r="F73" s="874"/>
      <c r="G73" s="874"/>
      <c r="H73" s="874"/>
      <c r="I73" s="874"/>
      <c r="J73" s="874"/>
      <c r="K73" s="874"/>
      <c r="L73" s="874"/>
      <c r="M73" s="874"/>
      <c r="N73" s="874"/>
      <c r="O73" s="874"/>
      <c r="P73" s="875"/>
      <c r="Q73" s="876">
        <v>2370</v>
      </c>
      <c r="R73" s="830"/>
      <c r="S73" s="830"/>
      <c r="T73" s="830"/>
      <c r="U73" s="830"/>
      <c r="V73" s="830">
        <v>1995</v>
      </c>
      <c r="W73" s="830"/>
      <c r="X73" s="830"/>
      <c r="Y73" s="830"/>
      <c r="Z73" s="830"/>
      <c r="AA73" s="830">
        <v>375</v>
      </c>
      <c r="AB73" s="830"/>
      <c r="AC73" s="830"/>
      <c r="AD73" s="830"/>
      <c r="AE73" s="830"/>
      <c r="AF73" s="830">
        <v>320</v>
      </c>
      <c r="AG73" s="830"/>
      <c r="AH73" s="830"/>
      <c r="AI73" s="830"/>
      <c r="AJ73" s="830"/>
      <c r="AK73" s="830">
        <v>149</v>
      </c>
      <c r="AL73" s="830"/>
      <c r="AM73" s="830"/>
      <c r="AN73" s="830"/>
      <c r="AO73" s="830"/>
      <c r="AP73" s="830">
        <v>10</v>
      </c>
      <c r="AQ73" s="830"/>
      <c r="AR73" s="830"/>
      <c r="AS73" s="830"/>
      <c r="AT73" s="830"/>
      <c r="AU73" s="830">
        <v>1</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560</v>
      </c>
      <c r="C74" s="874"/>
      <c r="D74" s="874"/>
      <c r="E74" s="874"/>
      <c r="F74" s="874"/>
      <c r="G74" s="874"/>
      <c r="H74" s="874"/>
      <c r="I74" s="874"/>
      <c r="J74" s="874"/>
      <c r="K74" s="874"/>
      <c r="L74" s="874"/>
      <c r="M74" s="874"/>
      <c r="N74" s="874"/>
      <c r="O74" s="874"/>
      <c r="P74" s="875"/>
      <c r="Q74" s="876">
        <v>371</v>
      </c>
      <c r="R74" s="830"/>
      <c r="S74" s="830"/>
      <c r="T74" s="830"/>
      <c r="U74" s="830"/>
      <c r="V74" s="830">
        <v>364</v>
      </c>
      <c r="W74" s="830"/>
      <c r="X74" s="830"/>
      <c r="Y74" s="830"/>
      <c r="Z74" s="830"/>
      <c r="AA74" s="830">
        <v>7</v>
      </c>
      <c r="AB74" s="830"/>
      <c r="AC74" s="830"/>
      <c r="AD74" s="830"/>
      <c r="AE74" s="830"/>
      <c r="AF74" s="830">
        <v>7</v>
      </c>
      <c r="AG74" s="830"/>
      <c r="AH74" s="830"/>
      <c r="AI74" s="830"/>
      <c r="AJ74" s="830"/>
      <c r="AK74" s="830" t="s">
        <v>562</v>
      </c>
      <c r="AL74" s="830"/>
      <c r="AM74" s="830"/>
      <c r="AN74" s="830"/>
      <c r="AO74" s="830"/>
      <c r="AP74" s="830" t="s">
        <v>562</v>
      </c>
      <c r="AQ74" s="830"/>
      <c r="AR74" s="830"/>
      <c r="AS74" s="830"/>
      <c r="AT74" s="830"/>
      <c r="AU74" s="830" t="s">
        <v>562</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561</v>
      </c>
      <c r="C75" s="874"/>
      <c r="D75" s="874"/>
      <c r="E75" s="874"/>
      <c r="F75" s="874"/>
      <c r="G75" s="874"/>
      <c r="H75" s="874"/>
      <c r="I75" s="874"/>
      <c r="J75" s="874"/>
      <c r="K75" s="874"/>
      <c r="L75" s="874"/>
      <c r="M75" s="874"/>
      <c r="N75" s="874"/>
      <c r="O75" s="874"/>
      <c r="P75" s="875"/>
      <c r="Q75" s="877">
        <v>11706</v>
      </c>
      <c r="R75" s="878"/>
      <c r="S75" s="878"/>
      <c r="T75" s="878"/>
      <c r="U75" s="834"/>
      <c r="V75" s="879">
        <v>11704</v>
      </c>
      <c r="W75" s="878"/>
      <c r="X75" s="878"/>
      <c r="Y75" s="878"/>
      <c r="Z75" s="834"/>
      <c r="AA75" s="879">
        <v>2</v>
      </c>
      <c r="AB75" s="878"/>
      <c r="AC75" s="878"/>
      <c r="AD75" s="878"/>
      <c r="AE75" s="834"/>
      <c r="AF75" s="879">
        <v>2</v>
      </c>
      <c r="AG75" s="878"/>
      <c r="AH75" s="878"/>
      <c r="AI75" s="878"/>
      <c r="AJ75" s="834"/>
      <c r="AK75" s="879" t="s">
        <v>562</v>
      </c>
      <c r="AL75" s="878"/>
      <c r="AM75" s="878"/>
      <c r="AN75" s="878"/>
      <c r="AO75" s="834"/>
      <c r="AP75" s="879" t="s">
        <v>562</v>
      </c>
      <c r="AQ75" s="878"/>
      <c r="AR75" s="878"/>
      <c r="AS75" s="878"/>
      <c r="AT75" s="834"/>
      <c r="AU75" s="879" t="s">
        <v>562</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378</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3910</v>
      </c>
      <c r="AG88" s="844"/>
      <c r="AH88" s="844"/>
      <c r="AI88" s="844"/>
      <c r="AJ88" s="844"/>
      <c r="AK88" s="841"/>
      <c r="AL88" s="841"/>
      <c r="AM88" s="841"/>
      <c r="AN88" s="841"/>
      <c r="AO88" s="841"/>
      <c r="AP88" s="844">
        <v>10</v>
      </c>
      <c r="AQ88" s="844"/>
      <c r="AR88" s="844"/>
      <c r="AS88" s="844"/>
      <c r="AT88" s="844"/>
      <c r="AU88" s="844">
        <v>1</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v>
      </c>
      <c r="CS102" s="852"/>
      <c r="CT102" s="852"/>
      <c r="CU102" s="852"/>
      <c r="CV102" s="891"/>
      <c r="CW102" s="890" t="s">
        <v>491</v>
      </c>
      <c r="CX102" s="852"/>
      <c r="CY102" s="852"/>
      <c r="CZ102" s="852"/>
      <c r="DA102" s="891"/>
      <c r="DB102" s="890">
        <v>263</v>
      </c>
      <c r="DC102" s="852"/>
      <c r="DD102" s="852"/>
      <c r="DE102" s="852"/>
      <c r="DF102" s="891"/>
      <c r="DG102" s="890" t="s">
        <v>491</v>
      </c>
      <c r="DH102" s="852"/>
      <c r="DI102" s="852"/>
      <c r="DJ102" s="852"/>
      <c r="DK102" s="891"/>
      <c r="DL102" s="890" t="s">
        <v>491</v>
      </c>
      <c r="DM102" s="852"/>
      <c r="DN102" s="852"/>
      <c r="DO102" s="852"/>
      <c r="DP102" s="891"/>
      <c r="DQ102" s="890" t="s">
        <v>491</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30"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380399</v>
      </c>
      <c r="AB110" s="900"/>
      <c r="AC110" s="900"/>
      <c r="AD110" s="900"/>
      <c r="AE110" s="901"/>
      <c r="AF110" s="902">
        <v>418263</v>
      </c>
      <c r="AG110" s="900"/>
      <c r="AH110" s="900"/>
      <c r="AI110" s="900"/>
      <c r="AJ110" s="901"/>
      <c r="AK110" s="902">
        <v>437278</v>
      </c>
      <c r="AL110" s="900"/>
      <c r="AM110" s="900"/>
      <c r="AN110" s="900"/>
      <c r="AO110" s="901"/>
      <c r="AP110" s="903">
        <v>11.8</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5691897</v>
      </c>
      <c r="BR110" s="931"/>
      <c r="BS110" s="931"/>
      <c r="BT110" s="931"/>
      <c r="BU110" s="931"/>
      <c r="BV110" s="931">
        <v>5251748</v>
      </c>
      <c r="BW110" s="931"/>
      <c r="BX110" s="931"/>
      <c r="BY110" s="931"/>
      <c r="BZ110" s="931"/>
      <c r="CA110" s="931">
        <v>4979370</v>
      </c>
      <c r="CB110" s="931"/>
      <c r="CC110" s="931"/>
      <c r="CD110" s="931"/>
      <c r="CE110" s="931"/>
      <c r="CF110" s="944">
        <v>133.9</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30"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30"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1982132</v>
      </c>
      <c r="BR112" s="926"/>
      <c r="BS112" s="926"/>
      <c r="BT112" s="926"/>
      <c r="BU112" s="926"/>
      <c r="BV112" s="926">
        <v>1969421</v>
      </c>
      <c r="BW112" s="926"/>
      <c r="BX112" s="926"/>
      <c r="BY112" s="926"/>
      <c r="BZ112" s="926"/>
      <c r="CA112" s="926">
        <v>1875693</v>
      </c>
      <c r="CB112" s="926"/>
      <c r="CC112" s="926"/>
      <c r="CD112" s="926"/>
      <c r="CE112" s="926"/>
      <c r="CF112" s="920">
        <v>50.4</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30"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142949</v>
      </c>
      <c r="AB113" s="938"/>
      <c r="AC113" s="938"/>
      <c r="AD113" s="938"/>
      <c r="AE113" s="939"/>
      <c r="AF113" s="940">
        <v>147442</v>
      </c>
      <c r="AG113" s="938"/>
      <c r="AH113" s="938"/>
      <c r="AI113" s="938"/>
      <c r="AJ113" s="939"/>
      <c r="AK113" s="940">
        <v>137035</v>
      </c>
      <c r="AL113" s="938"/>
      <c r="AM113" s="938"/>
      <c r="AN113" s="938"/>
      <c r="AO113" s="939"/>
      <c r="AP113" s="941">
        <v>3.7</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1886</v>
      </c>
      <c r="BR113" s="926"/>
      <c r="BS113" s="926"/>
      <c r="BT113" s="926"/>
      <c r="BU113" s="926"/>
      <c r="BV113" s="926">
        <v>1616</v>
      </c>
      <c r="BW113" s="926"/>
      <c r="BX113" s="926"/>
      <c r="BY113" s="926"/>
      <c r="BZ113" s="926"/>
      <c r="CA113" s="926">
        <v>1348</v>
      </c>
      <c r="CB113" s="926"/>
      <c r="CC113" s="926"/>
      <c r="CD113" s="926"/>
      <c r="CE113" s="926"/>
      <c r="CF113" s="920">
        <v>0</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30"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5008</v>
      </c>
      <c r="AB114" s="959"/>
      <c r="AC114" s="959"/>
      <c r="AD114" s="959"/>
      <c r="AE114" s="960"/>
      <c r="AF114" s="961">
        <v>269</v>
      </c>
      <c r="AG114" s="959"/>
      <c r="AH114" s="959"/>
      <c r="AI114" s="959"/>
      <c r="AJ114" s="960"/>
      <c r="AK114" s="961">
        <v>269</v>
      </c>
      <c r="AL114" s="959"/>
      <c r="AM114" s="959"/>
      <c r="AN114" s="959"/>
      <c r="AO114" s="960"/>
      <c r="AP114" s="962">
        <v>0</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354179</v>
      </c>
      <c r="BR114" s="926"/>
      <c r="BS114" s="926"/>
      <c r="BT114" s="926"/>
      <c r="BU114" s="926"/>
      <c r="BV114" s="926">
        <v>338058</v>
      </c>
      <c r="BW114" s="926"/>
      <c r="BX114" s="926"/>
      <c r="BY114" s="926"/>
      <c r="BZ114" s="926"/>
      <c r="CA114" s="926">
        <v>315287</v>
      </c>
      <c r="CB114" s="926"/>
      <c r="CC114" s="926"/>
      <c r="CD114" s="926"/>
      <c r="CE114" s="926"/>
      <c r="CF114" s="920">
        <v>8.5</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30"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30"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528356</v>
      </c>
      <c r="AB117" s="979"/>
      <c r="AC117" s="979"/>
      <c r="AD117" s="979"/>
      <c r="AE117" s="980"/>
      <c r="AF117" s="981">
        <v>565974</v>
      </c>
      <c r="AG117" s="979"/>
      <c r="AH117" s="979"/>
      <c r="AI117" s="979"/>
      <c r="AJ117" s="980"/>
      <c r="AK117" s="981">
        <v>574582</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30"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30"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443</v>
      </c>
      <c r="BP119" s="1005"/>
      <c r="BQ119" s="999">
        <v>8030094</v>
      </c>
      <c r="BR119" s="1000"/>
      <c r="BS119" s="1000"/>
      <c r="BT119" s="1000"/>
      <c r="BU119" s="1000"/>
      <c r="BV119" s="1000">
        <v>7560843</v>
      </c>
      <c r="BW119" s="1000"/>
      <c r="BX119" s="1000"/>
      <c r="BY119" s="1000"/>
      <c r="BZ119" s="1000"/>
      <c r="CA119" s="1000">
        <v>7171698</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30"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3544373</v>
      </c>
      <c r="BR120" s="931"/>
      <c r="BS120" s="931"/>
      <c r="BT120" s="931"/>
      <c r="BU120" s="931"/>
      <c r="BV120" s="931">
        <v>3801039</v>
      </c>
      <c r="BW120" s="931"/>
      <c r="BX120" s="931"/>
      <c r="BY120" s="931"/>
      <c r="BZ120" s="931"/>
      <c r="CA120" s="931">
        <v>3873406</v>
      </c>
      <c r="CB120" s="931"/>
      <c r="CC120" s="931"/>
      <c r="CD120" s="931"/>
      <c r="CE120" s="931"/>
      <c r="CF120" s="944">
        <v>104.1</v>
      </c>
      <c r="CG120" s="945"/>
      <c r="CH120" s="945"/>
      <c r="CI120" s="945"/>
      <c r="CJ120" s="945"/>
      <c r="CK120" s="1006" t="s">
        <v>447</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t="s">
        <v>121</v>
      </c>
      <c r="DH120" s="931"/>
      <c r="DI120" s="931"/>
      <c r="DJ120" s="931"/>
      <c r="DK120" s="931"/>
      <c r="DL120" s="931" t="s">
        <v>121</v>
      </c>
      <c r="DM120" s="931"/>
      <c r="DN120" s="931"/>
      <c r="DO120" s="931"/>
      <c r="DP120" s="931"/>
      <c r="DQ120" s="931">
        <v>1875693</v>
      </c>
      <c r="DR120" s="931"/>
      <c r="DS120" s="931"/>
      <c r="DT120" s="931"/>
      <c r="DU120" s="931"/>
      <c r="DV120" s="932">
        <v>50.4</v>
      </c>
      <c r="DW120" s="932"/>
      <c r="DX120" s="932"/>
      <c r="DY120" s="932"/>
      <c r="DZ120" s="933"/>
    </row>
    <row r="121" spans="1:130" s="230"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52806</v>
      </c>
      <c r="BR121" s="926"/>
      <c r="BS121" s="926"/>
      <c r="BT121" s="926"/>
      <c r="BU121" s="926"/>
      <c r="BV121" s="926">
        <v>42439</v>
      </c>
      <c r="BW121" s="926"/>
      <c r="BX121" s="926"/>
      <c r="BY121" s="926"/>
      <c r="BZ121" s="926"/>
      <c r="CA121" s="926">
        <v>37085</v>
      </c>
      <c r="CB121" s="926"/>
      <c r="CC121" s="926"/>
      <c r="CD121" s="926"/>
      <c r="CE121" s="926"/>
      <c r="CF121" s="920">
        <v>1</v>
      </c>
      <c r="CG121" s="921"/>
      <c r="CH121" s="921"/>
      <c r="CI121" s="921"/>
      <c r="CJ121" s="921"/>
      <c r="CK121" s="1009"/>
      <c r="CL121" s="1010"/>
      <c r="CM121" s="1010"/>
      <c r="CN121" s="1010"/>
      <c r="CO121" s="1011"/>
      <c r="CP121" s="1019" t="s">
        <v>450</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30"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4533207</v>
      </c>
      <c r="BR122" s="1000"/>
      <c r="BS122" s="1000"/>
      <c r="BT122" s="1000"/>
      <c r="BU122" s="1000"/>
      <c r="BV122" s="1000">
        <v>4313632</v>
      </c>
      <c r="BW122" s="1000"/>
      <c r="BX122" s="1000"/>
      <c r="BY122" s="1000"/>
      <c r="BZ122" s="1000"/>
      <c r="CA122" s="1000">
        <v>4111163</v>
      </c>
      <c r="CB122" s="1000"/>
      <c r="CC122" s="1000"/>
      <c r="CD122" s="1000"/>
      <c r="CE122" s="1000"/>
      <c r="CF122" s="1017">
        <v>110.5</v>
      </c>
      <c r="CG122" s="1018"/>
      <c r="CH122" s="1018"/>
      <c r="CI122" s="1018"/>
      <c r="CJ122" s="1018"/>
      <c r="CK122" s="1009"/>
      <c r="CL122" s="1010"/>
      <c r="CM122" s="1010"/>
      <c r="CN122" s="1010"/>
      <c r="CO122" s="1011"/>
      <c r="CP122" s="1019" t="s">
        <v>452</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30"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453</v>
      </c>
      <c r="BP123" s="1005"/>
      <c r="BQ123" s="1063">
        <v>8130386</v>
      </c>
      <c r="BR123" s="1064"/>
      <c r="BS123" s="1064"/>
      <c r="BT123" s="1064"/>
      <c r="BU123" s="1064"/>
      <c r="BV123" s="1064">
        <v>8157110</v>
      </c>
      <c r="BW123" s="1064"/>
      <c r="BX123" s="1064"/>
      <c r="BY123" s="1064"/>
      <c r="BZ123" s="1064"/>
      <c r="CA123" s="1064">
        <v>8021654</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30"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v>1982132</v>
      </c>
      <c r="DH124" s="986"/>
      <c r="DI124" s="986"/>
      <c r="DJ124" s="986"/>
      <c r="DK124" s="987"/>
      <c r="DL124" s="985">
        <v>1969421</v>
      </c>
      <c r="DM124" s="986"/>
      <c r="DN124" s="986"/>
      <c r="DO124" s="986"/>
      <c r="DP124" s="987"/>
      <c r="DQ124" s="985" t="s">
        <v>121</v>
      </c>
      <c r="DR124" s="986"/>
      <c r="DS124" s="986"/>
      <c r="DT124" s="986"/>
      <c r="DU124" s="987"/>
      <c r="DV124" s="988" t="s">
        <v>121</v>
      </c>
      <c r="DW124" s="989"/>
      <c r="DX124" s="989"/>
      <c r="DY124" s="989"/>
      <c r="DZ124" s="990"/>
    </row>
    <row r="125" spans="1:130" s="230"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30"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30" customFormat="1" ht="26.25" customHeight="1" x14ac:dyDescent="0.2">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32"/>
      <c r="AV127" s="232"/>
      <c r="AW127" s="232"/>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30" customFormat="1" ht="26.25" customHeight="1" thickBot="1" x14ac:dyDescent="0.25">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10677</v>
      </c>
      <c r="AB128" s="1046"/>
      <c r="AC128" s="1046"/>
      <c r="AD128" s="1046"/>
      <c r="AE128" s="1047"/>
      <c r="AF128" s="1048">
        <v>11009</v>
      </c>
      <c r="AG128" s="1046"/>
      <c r="AH128" s="1046"/>
      <c r="AI128" s="1046"/>
      <c r="AJ128" s="1047"/>
      <c r="AK128" s="1048">
        <v>5825</v>
      </c>
      <c r="AL128" s="1046"/>
      <c r="AM128" s="1046"/>
      <c r="AN128" s="1046"/>
      <c r="AO128" s="1047"/>
      <c r="AP128" s="1049"/>
      <c r="AQ128" s="1050"/>
      <c r="AR128" s="1050"/>
      <c r="AS128" s="1050"/>
      <c r="AT128" s="1051"/>
      <c r="AU128" s="232"/>
      <c r="AV128" s="232"/>
      <c r="AW128" s="232"/>
      <c r="AX128" s="896" t="s">
        <v>467</v>
      </c>
      <c r="AY128" s="897"/>
      <c r="AZ128" s="897"/>
      <c r="BA128" s="897"/>
      <c r="BB128" s="897"/>
      <c r="BC128" s="897"/>
      <c r="BD128" s="897"/>
      <c r="BE128" s="898"/>
      <c r="BF128" s="1052" t="s">
        <v>121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4051881</v>
      </c>
      <c r="AB129" s="959"/>
      <c r="AC129" s="959"/>
      <c r="AD129" s="959"/>
      <c r="AE129" s="960"/>
      <c r="AF129" s="961">
        <v>4014589</v>
      </c>
      <c r="AG129" s="959"/>
      <c r="AH129" s="959"/>
      <c r="AI129" s="959"/>
      <c r="AJ129" s="960"/>
      <c r="AK129" s="961">
        <v>4064073</v>
      </c>
      <c r="AL129" s="959"/>
      <c r="AM129" s="959"/>
      <c r="AN129" s="959"/>
      <c r="AO129" s="960"/>
      <c r="AP129" s="1073"/>
      <c r="AQ129" s="1074"/>
      <c r="AR129" s="1074"/>
      <c r="AS129" s="1074"/>
      <c r="AT129" s="1075"/>
      <c r="AU129" s="233"/>
      <c r="AV129" s="233"/>
      <c r="AW129" s="233"/>
      <c r="AX129" s="1065" t="s">
        <v>470</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370429</v>
      </c>
      <c r="AB130" s="959"/>
      <c r="AC130" s="959"/>
      <c r="AD130" s="959"/>
      <c r="AE130" s="960"/>
      <c r="AF130" s="961">
        <v>369360</v>
      </c>
      <c r="AG130" s="959"/>
      <c r="AH130" s="959"/>
      <c r="AI130" s="959"/>
      <c r="AJ130" s="960"/>
      <c r="AK130" s="961">
        <v>344569</v>
      </c>
      <c r="AL130" s="959"/>
      <c r="AM130" s="959"/>
      <c r="AN130" s="959"/>
      <c r="AO130" s="960"/>
      <c r="AP130" s="1073"/>
      <c r="AQ130" s="1074"/>
      <c r="AR130" s="1074"/>
      <c r="AS130" s="1074"/>
      <c r="AT130" s="1075"/>
      <c r="AU130" s="233"/>
      <c r="AV130" s="233"/>
      <c r="AW130" s="233"/>
      <c r="AX130" s="1065" t="s">
        <v>473</v>
      </c>
      <c r="AY130" s="923"/>
      <c r="AZ130" s="923"/>
      <c r="BA130" s="923"/>
      <c r="BB130" s="923"/>
      <c r="BC130" s="923"/>
      <c r="BD130" s="923"/>
      <c r="BE130" s="924"/>
      <c r="BF130" s="1101">
        <v>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3681452</v>
      </c>
      <c r="AB131" s="986"/>
      <c r="AC131" s="986"/>
      <c r="AD131" s="986"/>
      <c r="AE131" s="987"/>
      <c r="AF131" s="985">
        <v>3645229</v>
      </c>
      <c r="AG131" s="986"/>
      <c r="AH131" s="986"/>
      <c r="AI131" s="986"/>
      <c r="AJ131" s="987"/>
      <c r="AK131" s="985">
        <v>3719504</v>
      </c>
      <c r="AL131" s="986"/>
      <c r="AM131" s="986"/>
      <c r="AN131" s="986"/>
      <c r="AO131" s="987"/>
      <c r="AP131" s="1110"/>
      <c r="AQ131" s="1111"/>
      <c r="AR131" s="1111"/>
      <c r="AS131" s="1111"/>
      <c r="AT131" s="1112"/>
      <c r="AU131" s="233"/>
      <c r="AV131" s="233"/>
      <c r="AW131" s="233"/>
      <c r="AX131" s="1083" t="s">
        <v>475</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3.9997805209999999</v>
      </c>
      <c r="AB132" s="1097"/>
      <c r="AC132" s="1097"/>
      <c r="AD132" s="1097"/>
      <c r="AE132" s="1098"/>
      <c r="AF132" s="1099">
        <v>5.0917240039999996</v>
      </c>
      <c r="AG132" s="1097"/>
      <c r="AH132" s="1097"/>
      <c r="AI132" s="1097"/>
      <c r="AJ132" s="1098"/>
      <c r="AK132" s="1099">
        <v>6.0273627879999996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4.8</v>
      </c>
      <c r="AB133" s="1080"/>
      <c r="AC133" s="1080"/>
      <c r="AD133" s="1080"/>
      <c r="AE133" s="1081"/>
      <c r="AF133" s="1079">
        <v>4.3</v>
      </c>
      <c r="AG133" s="1080"/>
      <c r="AH133" s="1080"/>
      <c r="AI133" s="1080"/>
      <c r="AJ133" s="1081"/>
      <c r="AK133" s="1079">
        <v>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tR+uKFfMgKtQXXXLFv6nDaAKbpuSpVrQzzgsD47rbUM+2UNvBv1zkjQjaOawIJUgqKvMgtJB/hb52BhO5+lKg==" saltValue="CcNcf2XtSLmnD147ep5ep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479</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x+5mP6431s6ZqXnWETcCWjaywRJgnUDGqoz6AsJWmBREirCYXQv0yBlrzfudxpbiAv8U+HB/y3Qx0kQ3oTK31w==" saltValue="2TyW6c94oNvnPvxtkba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1dsEYPAu1/wy1e/weh3hd3F2wv+jnhwcjRoslonoGrzMzVYdAN74wKIOwiAz89VfSe1wfIO+fFe1ZoL5/84Trw==" saltValue="GRs9zaxDE2m1ANMLGuRU3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482</v>
      </c>
      <c r="AP7" s="272"/>
      <c r="AQ7" s="273" t="s">
        <v>483</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484</v>
      </c>
      <c r="AQ8" s="279" t="s">
        <v>485</v>
      </c>
      <c r="AR8" s="280" t="s">
        <v>486</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487</v>
      </c>
      <c r="AL9" s="1117"/>
      <c r="AM9" s="1117"/>
      <c r="AN9" s="1118"/>
      <c r="AO9" s="281">
        <v>1299460</v>
      </c>
      <c r="AP9" s="281">
        <v>100368</v>
      </c>
      <c r="AQ9" s="282">
        <v>111034</v>
      </c>
      <c r="AR9" s="283">
        <v>-9.6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488</v>
      </c>
      <c r="AL10" s="1117"/>
      <c r="AM10" s="1117"/>
      <c r="AN10" s="1118"/>
      <c r="AO10" s="284">
        <v>173044</v>
      </c>
      <c r="AP10" s="284">
        <v>13366</v>
      </c>
      <c r="AQ10" s="285">
        <v>15617</v>
      </c>
      <c r="AR10" s="286">
        <v>-14.4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489</v>
      </c>
      <c r="AL11" s="1117"/>
      <c r="AM11" s="1117"/>
      <c r="AN11" s="1118"/>
      <c r="AO11" s="284">
        <v>11299</v>
      </c>
      <c r="AP11" s="284">
        <v>873</v>
      </c>
      <c r="AQ11" s="285">
        <v>1538</v>
      </c>
      <c r="AR11" s="286">
        <v>-43.2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490</v>
      </c>
      <c r="AL12" s="1117"/>
      <c r="AM12" s="1117"/>
      <c r="AN12" s="1118"/>
      <c r="AO12" s="284" t="s">
        <v>491</v>
      </c>
      <c r="AP12" s="284" t="s">
        <v>491</v>
      </c>
      <c r="AQ12" s="285">
        <v>0</v>
      </c>
      <c r="AR12" s="286" t="s">
        <v>491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492</v>
      </c>
      <c r="AL13" s="1117"/>
      <c r="AM13" s="1117"/>
      <c r="AN13" s="1118"/>
      <c r="AO13" s="284">
        <v>80817</v>
      </c>
      <c r="AP13" s="284">
        <v>6242</v>
      </c>
      <c r="AQ13" s="285">
        <v>4378</v>
      </c>
      <c r="AR13" s="286">
        <v>42.6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493</v>
      </c>
      <c r="AL14" s="1117"/>
      <c r="AM14" s="1117"/>
      <c r="AN14" s="1118"/>
      <c r="AO14" s="284">
        <v>33548</v>
      </c>
      <c r="AP14" s="284">
        <v>2591</v>
      </c>
      <c r="AQ14" s="285">
        <v>2499</v>
      </c>
      <c r="AR14" s="286">
        <v>3.7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494</v>
      </c>
      <c r="AL15" s="1120"/>
      <c r="AM15" s="1120"/>
      <c r="AN15" s="1121"/>
      <c r="AO15" s="284">
        <v>-97138</v>
      </c>
      <c r="AP15" s="284">
        <v>-7503</v>
      </c>
      <c r="AQ15" s="285">
        <v>-6867</v>
      </c>
      <c r="AR15" s="286">
        <v>9.3000000000000007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1501030</v>
      </c>
      <c r="AP16" s="284">
        <v>115937</v>
      </c>
      <c r="AQ16" s="285">
        <v>128199</v>
      </c>
      <c r="AR16" s="286">
        <v>-9.6</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499</v>
      </c>
      <c r="AL21" s="1123"/>
      <c r="AM21" s="1123"/>
      <c r="AN21" s="1124"/>
      <c r="AO21" s="297">
        <v>9.42</v>
      </c>
      <c r="AP21" s="298">
        <v>10.85</v>
      </c>
      <c r="AQ21" s="299">
        <v>-1.43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500</v>
      </c>
      <c r="AL22" s="1123"/>
      <c r="AM22" s="1123"/>
      <c r="AN22" s="1124"/>
      <c r="AO22" s="302">
        <v>96.5</v>
      </c>
      <c r="AP22" s="303">
        <v>96.2</v>
      </c>
      <c r="AQ22" s="304">
        <v>0.3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482</v>
      </c>
      <c r="AP30" s="272"/>
      <c r="AQ30" s="273" t="s">
        <v>483</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484</v>
      </c>
      <c r="AQ31" s="279" t="s">
        <v>485</v>
      </c>
      <c r="AR31" s="280" t="s">
        <v>486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504</v>
      </c>
      <c r="AL32" s="1131"/>
      <c r="AM32" s="1131"/>
      <c r="AN32" s="1132"/>
      <c r="AO32" s="312">
        <v>437278</v>
      </c>
      <c r="AP32" s="312">
        <v>33774</v>
      </c>
      <c r="AQ32" s="313">
        <v>62185</v>
      </c>
      <c r="AR32" s="314">
        <v>-45.7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505</v>
      </c>
      <c r="AL33" s="1131"/>
      <c r="AM33" s="1131"/>
      <c r="AN33" s="1132"/>
      <c r="AO33" s="312" t="s">
        <v>491</v>
      </c>
      <c r="AP33" s="312" t="s">
        <v>491</v>
      </c>
      <c r="AQ33" s="313" t="s">
        <v>491</v>
      </c>
      <c r="AR33" s="314" t="s">
        <v>491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506</v>
      </c>
      <c r="AL34" s="1131"/>
      <c r="AM34" s="1131"/>
      <c r="AN34" s="1132"/>
      <c r="AO34" s="312" t="s">
        <v>491</v>
      </c>
      <c r="AP34" s="312" t="s">
        <v>491</v>
      </c>
      <c r="AQ34" s="313" t="s">
        <v>491</v>
      </c>
      <c r="AR34" s="314" t="s">
        <v>491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507</v>
      </c>
      <c r="AL35" s="1131"/>
      <c r="AM35" s="1131"/>
      <c r="AN35" s="1132"/>
      <c r="AO35" s="312">
        <v>137035</v>
      </c>
      <c r="AP35" s="312">
        <v>10584</v>
      </c>
      <c r="AQ35" s="313">
        <v>15497</v>
      </c>
      <c r="AR35" s="314">
        <v>-31.7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508</v>
      </c>
      <c r="AL36" s="1131"/>
      <c r="AM36" s="1131"/>
      <c r="AN36" s="1132"/>
      <c r="AO36" s="312">
        <v>269</v>
      </c>
      <c r="AP36" s="312">
        <v>21</v>
      </c>
      <c r="AQ36" s="313">
        <v>3842</v>
      </c>
      <c r="AR36" s="314">
        <v>-99.5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509</v>
      </c>
      <c r="AL37" s="1131"/>
      <c r="AM37" s="1131"/>
      <c r="AN37" s="1132"/>
      <c r="AO37" s="312" t="s">
        <v>491</v>
      </c>
      <c r="AP37" s="312" t="s">
        <v>491</v>
      </c>
      <c r="AQ37" s="313">
        <v>306</v>
      </c>
      <c r="AR37" s="314" t="s">
        <v>491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510</v>
      </c>
      <c r="AL38" s="1134"/>
      <c r="AM38" s="1134"/>
      <c r="AN38" s="1135"/>
      <c r="AO38" s="315" t="s">
        <v>491</v>
      </c>
      <c r="AP38" s="315" t="s">
        <v>491</v>
      </c>
      <c r="AQ38" s="316">
        <v>4</v>
      </c>
      <c r="AR38" s="304" t="s">
        <v>491</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511</v>
      </c>
      <c r="AL39" s="1134"/>
      <c r="AM39" s="1134"/>
      <c r="AN39" s="1135"/>
      <c r="AO39" s="312">
        <v>-5825</v>
      </c>
      <c r="AP39" s="312">
        <v>-450</v>
      </c>
      <c r="AQ39" s="313">
        <v>-2250</v>
      </c>
      <c r="AR39" s="314">
        <v>-80</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512</v>
      </c>
      <c r="AL40" s="1131"/>
      <c r="AM40" s="1131"/>
      <c r="AN40" s="1132"/>
      <c r="AO40" s="312">
        <v>-344569</v>
      </c>
      <c r="AP40" s="312">
        <v>-26614</v>
      </c>
      <c r="AQ40" s="313">
        <v>-52332</v>
      </c>
      <c r="AR40" s="314">
        <v>-49.1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224188</v>
      </c>
      <c r="AP41" s="312">
        <v>17316</v>
      </c>
      <c r="AQ41" s="313">
        <v>27253</v>
      </c>
      <c r="AR41" s="314">
        <v>-36.5</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482</v>
      </c>
      <c r="AN49" s="1127" t="s">
        <v>515</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516</v>
      </c>
      <c r="AO50" s="329" t="s">
        <v>517</v>
      </c>
      <c r="AP50" s="330" t="s">
        <v>518</v>
      </c>
      <c r="AQ50" s="331" t="s">
        <v>519</v>
      </c>
      <c r="AR50" s="332" t="s">
        <v>520</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1243057</v>
      </c>
      <c r="AN51" s="334">
        <v>92476</v>
      </c>
      <c r="AO51" s="335">
        <v>-7.6</v>
      </c>
      <c r="AP51" s="336">
        <v>103390</v>
      </c>
      <c r="AQ51" s="337">
        <v>17.100000000000001</v>
      </c>
      <c r="AR51" s="338">
        <v>-24.7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867273</v>
      </c>
      <c r="AN52" s="342">
        <v>64520</v>
      </c>
      <c r="AO52" s="343">
        <v>-18.7</v>
      </c>
      <c r="AP52" s="344">
        <v>51269</v>
      </c>
      <c r="AQ52" s="345">
        <v>4.5999999999999996</v>
      </c>
      <c r="AR52" s="346">
        <v>-23.3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2384661</v>
      </c>
      <c r="AN53" s="334">
        <v>178586</v>
      </c>
      <c r="AO53" s="335">
        <v>93.1</v>
      </c>
      <c r="AP53" s="336">
        <v>117234</v>
      </c>
      <c r="AQ53" s="337">
        <v>13.4</v>
      </c>
      <c r="AR53" s="338">
        <v>79.7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2016975</v>
      </c>
      <c r="AN54" s="342">
        <v>151050</v>
      </c>
      <c r="AO54" s="343">
        <v>134.1</v>
      </c>
      <c r="AP54" s="344">
        <v>59796</v>
      </c>
      <c r="AQ54" s="345">
        <v>16.600000000000001</v>
      </c>
      <c r="AR54" s="346">
        <v>117.5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461378</v>
      </c>
      <c r="AN55" s="334">
        <v>35046</v>
      </c>
      <c r="AO55" s="335">
        <v>-80.400000000000006</v>
      </c>
      <c r="AP55" s="336">
        <v>97758</v>
      </c>
      <c r="AQ55" s="337">
        <v>-16.600000000000001</v>
      </c>
      <c r="AR55" s="338">
        <v>-63.8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324714</v>
      </c>
      <c r="AN56" s="342">
        <v>24665</v>
      </c>
      <c r="AO56" s="343">
        <v>-83.7</v>
      </c>
      <c r="AP56" s="344">
        <v>45946</v>
      </c>
      <c r="AQ56" s="345">
        <v>-23.2</v>
      </c>
      <c r="AR56" s="346">
        <v>-60.5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239821</v>
      </c>
      <c r="AN57" s="334">
        <v>18393</v>
      </c>
      <c r="AO57" s="335">
        <v>-47.5</v>
      </c>
      <c r="AP57" s="336">
        <v>91338</v>
      </c>
      <c r="AQ57" s="337">
        <v>-6.6</v>
      </c>
      <c r="AR57" s="338">
        <v>-40.9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192577</v>
      </c>
      <c r="AN58" s="342">
        <v>14769</v>
      </c>
      <c r="AO58" s="343">
        <v>-40.1</v>
      </c>
      <c r="AP58" s="344">
        <v>43989</v>
      </c>
      <c r="AQ58" s="345">
        <v>-4.3</v>
      </c>
      <c r="AR58" s="346">
        <v>-35.799999999999997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478913</v>
      </c>
      <c r="AN59" s="334">
        <v>36990</v>
      </c>
      <c r="AO59" s="335">
        <v>101.1</v>
      </c>
      <c r="AP59" s="336">
        <v>103975</v>
      </c>
      <c r="AQ59" s="337">
        <v>13.8</v>
      </c>
      <c r="AR59" s="338">
        <v>87.3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421947</v>
      </c>
      <c r="AN60" s="342">
        <v>32590</v>
      </c>
      <c r="AO60" s="343">
        <v>120.7</v>
      </c>
      <c r="AP60" s="344">
        <v>52698</v>
      </c>
      <c r="AQ60" s="345">
        <v>19.8</v>
      </c>
      <c r="AR60" s="346">
        <v>100.9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961566</v>
      </c>
      <c r="AN61" s="349">
        <v>72298</v>
      </c>
      <c r="AO61" s="350">
        <v>11.7</v>
      </c>
      <c r="AP61" s="351">
        <v>102739</v>
      </c>
      <c r="AQ61" s="352">
        <v>4.2</v>
      </c>
      <c r="AR61" s="338">
        <v>7.5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764697</v>
      </c>
      <c r="AN62" s="342">
        <v>57519</v>
      </c>
      <c r="AO62" s="343">
        <v>22.5</v>
      </c>
      <c r="AP62" s="344">
        <v>50740</v>
      </c>
      <c r="AQ62" s="345">
        <v>2.7</v>
      </c>
      <c r="AR62" s="346">
        <v>19.8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sIQ2vQasLb6Al3x0E2kIJPc7CKeqABHik6o2kmnupFcMf30emzz3rUICk611yoA0aTdXGNFJ7vnP+V3mX5mmZQ==" saltValue="wZbZ7ojCeb2LkSNgrgpm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479</v>
      </c>
    </row>
    <row r="121" spans="125:125" ht="13.5" hidden="1" customHeight="1" x14ac:dyDescent="0.2">
      <c r="DU121" s="259"/>
    </row>
  </sheetData>
  <sheetProtection algorithmName="SHA-512" hashValue="xjJ3BQAmtkNSgX99nKa36kw5vdcy9LRxz+IfZf7QnfQQIfcUkCgVE7zb4D5v/8hCAEMBawWV7RJQh+LkQOU7Og==" saltValue="WkYEKp3mkIkVTNIL0TWZ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479</v>
      </c>
    </row>
  </sheetData>
  <sheetProtection algorithmName="SHA-512" hashValue="Q/zaNCKDBDOVex3rSqbGSt4Rmc9IcfgIDRX3wTxN9THkUTKhYdsgcQbRoYyid+ENx0B2kCIruoThrvjfnolS6A==" saltValue="VJE5xhy6ocWrjPhKAWqs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10.24</v>
      </c>
      <c r="G47" s="12">
        <v>11.25</v>
      </c>
      <c r="H47" s="12">
        <v>14.27</v>
      </c>
      <c r="I47" s="12">
        <v>16.89</v>
      </c>
      <c r="J47" s="13">
        <v>16.690000000000001</v>
      </c>
    </row>
    <row r="48" spans="2:10" ht="57.75" customHeight="1" x14ac:dyDescent="0.2">
      <c r="B48" s="14"/>
      <c r="C48" s="1141" t="s">
        <v>4</v>
      </c>
      <c r="D48" s="1141"/>
      <c r="E48" s="1142"/>
      <c r="F48" s="15">
        <v>7.88</v>
      </c>
      <c r="G48" s="16">
        <v>6.78</v>
      </c>
      <c r="H48" s="16">
        <v>6.85</v>
      </c>
      <c r="I48" s="16">
        <v>6.8</v>
      </c>
      <c r="J48" s="17">
        <v>9.06</v>
      </c>
    </row>
    <row r="49" spans="2:10" ht="57.75" customHeight="1" thickBot="1" x14ac:dyDescent="0.25">
      <c r="B49" s="18"/>
      <c r="C49" s="1143" t="s">
        <v>5</v>
      </c>
      <c r="D49" s="1143"/>
      <c r="E49" s="1144"/>
      <c r="F49" s="19" t="s">
        <v>534</v>
      </c>
      <c r="G49" s="20">
        <v>0.87</v>
      </c>
      <c r="H49" s="20">
        <v>4.1900000000000004</v>
      </c>
      <c r="I49" s="20">
        <v>5.33</v>
      </c>
      <c r="J49" s="21">
        <v>2.35</v>
      </c>
    </row>
    <row r="50" spans="2:10" ht="13.2" x14ac:dyDescent="0.2"/>
  </sheetData>
  <sheetProtection algorithmName="SHA-512" hashValue="Czl2MGg1LqrTlsCxZaj4A0s5P63UCoYTDs2YsjqdtInm0prZc7K2P4T/LkLmR5AeHCZlEkAp0sOO+SywoCXKlA==" saltValue="ROVvtBDO2FvEDuOZnxp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2025-03-19T05:33:34Z</cp:lastPrinted>
  <dcterms:created xsi:type="dcterms:W3CDTF">2025-02-19T04:28:05Z</dcterms:created>
  <dcterms:modified xsi:type="dcterms:W3CDTF">2025-08-26T06:40:53Z</dcterms:modified>
  <cp:category/>
</cp:coreProperties>
</file>